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560" windowHeight="12465" firstSheet="2" activeTab="3"/>
  </bookViews>
  <sheets>
    <sheet name="退耕1" sheetId="9" r:id="rId1"/>
    <sheet name="草原1" sheetId="2" r:id="rId2"/>
    <sheet name="林业有害生物1" sheetId="7" r:id="rId3"/>
    <sheet name="林木良种1" sheetId="6" r:id="rId4"/>
    <sheet name="防火1" sheetId="3" r:id="rId5"/>
    <sheet name="科技1" sheetId="4" r:id="rId6"/>
    <sheet name="退耕绩效" sheetId="10" r:id="rId7"/>
    <sheet name="草原绩效" sheetId="1" r:id="rId8"/>
    <sheet name="林害绩效" sheetId="11" r:id="rId9"/>
    <sheet name="林木良种绩效" sheetId="12" r:id="rId10"/>
    <sheet name="防火绩效" sheetId="8" r:id="rId11"/>
    <sheet name="科技绩效" sheetId="5" r:id="rId12"/>
    <sheet name="林草湿荒综合监测" sheetId="13" r:id="rId13"/>
  </sheets>
  <definedNames>
    <definedName name="_xlnm.Print_Titles" localSheetId="1">草原1!$4:$5</definedName>
    <definedName name="_xlnm.Print_Titles" localSheetId="2">林业有害生物1!$3:$4</definedName>
  </definedNames>
  <calcPr calcId="144525"/>
</workbook>
</file>

<file path=xl/sharedStrings.xml><?xml version="1.0" encoding="utf-8"?>
<sst xmlns="http://schemas.openxmlformats.org/spreadsheetml/2006/main" count="937" uniqueCount="378">
  <si>
    <t>附件1-1</t>
  </si>
  <si>
    <t>2025年中央财政退耕还林补助资金计划表（第二批）</t>
  </si>
  <si>
    <t xml:space="preserve"> 单位：亩、元</t>
  </si>
  <si>
    <t>序号</t>
  </si>
  <si>
    <t>单  位</t>
  </si>
  <si>
    <t>上一轮退耕还生态林抚育补助面积(2005-2006年）</t>
  </si>
  <si>
    <t>上一轮退耕还生态林抚育补助资金</t>
  </si>
  <si>
    <t>面积</t>
  </si>
  <si>
    <t>标准
（元/亩）</t>
  </si>
  <si>
    <t>合计</t>
  </si>
  <si>
    <t>灵武市</t>
  </si>
  <si>
    <t>惠农区</t>
  </si>
  <si>
    <t>平罗县</t>
  </si>
  <si>
    <t>盐池县</t>
  </si>
  <si>
    <t>同心县</t>
  </si>
  <si>
    <t>红寺堡</t>
  </si>
  <si>
    <t>利通区</t>
  </si>
  <si>
    <t>海原县</t>
  </si>
  <si>
    <t>中宁县</t>
  </si>
  <si>
    <t>沙坡头区</t>
  </si>
  <si>
    <t>自治区农垦集团</t>
  </si>
  <si>
    <t>附表1-2</t>
  </si>
  <si>
    <t>2025年中央财政草原有害生物防治补助资金计划表(第二批）</t>
  </si>
  <si>
    <t>项目实施单位</t>
  </si>
  <si>
    <t>鼠害</t>
  </si>
  <si>
    <t>虫害</t>
  </si>
  <si>
    <t>防治面积（万亩）</t>
  </si>
  <si>
    <t>资金
（万元）</t>
  </si>
  <si>
    <t>兴庆区</t>
  </si>
  <si>
    <t>永宁县</t>
  </si>
  <si>
    <t>大武口区</t>
  </si>
  <si>
    <t>青铜峡市</t>
  </si>
  <si>
    <t>红寺堡区</t>
  </si>
  <si>
    <t>原州区</t>
  </si>
  <si>
    <t>彭阳县</t>
  </si>
  <si>
    <t>西吉县</t>
  </si>
  <si>
    <t>隆德县</t>
  </si>
  <si>
    <t>中卫市</t>
  </si>
  <si>
    <t>草原站</t>
  </si>
  <si>
    <t>盐池滩羊场</t>
  </si>
  <si>
    <t>罗山管理局</t>
  </si>
  <si>
    <t>哈巴湖管理局</t>
  </si>
  <si>
    <t>云雾山管理局</t>
  </si>
  <si>
    <t>南华山管理处</t>
  </si>
  <si>
    <t>附件1-3</t>
  </si>
  <si>
    <t>2025年中央财政林业有害生物防治补助资金计划表（第二批）</t>
  </si>
  <si>
    <t>编号</t>
  </si>
  <si>
    <t>实施单位</t>
  </si>
  <si>
    <t>松材线虫病松林监测面积</t>
  </si>
  <si>
    <t>年度防治总任务</t>
  </si>
  <si>
    <t xml:space="preserve">总金额    </t>
  </si>
  <si>
    <t>提前下达金额</t>
  </si>
  <si>
    <t>本次下达任务和资金</t>
  </si>
  <si>
    <t>资金</t>
  </si>
  <si>
    <t>建设内容</t>
  </si>
  <si>
    <t>银川市直</t>
  </si>
  <si>
    <t>柳树丛枝病防治项目，防治面积0.02万亩（0.36万株），每株成本25元，补助经费9万元；</t>
  </si>
  <si>
    <t>金凤区</t>
  </si>
  <si>
    <t>西夏区</t>
  </si>
  <si>
    <t>贺兰县</t>
  </si>
  <si>
    <t>白芨滩管理局</t>
  </si>
  <si>
    <t>石嘴山市直</t>
  </si>
  <si>
    <t>双条杉天牛防治0.1万亩，每亩60元，补助经费6万元；</t>
  </si>
  <si>
    <t>食叶害虫防治0.5万亩，每亩补助经费12元，补助6万元；</t>
  </si>
  <si>
    <t>吴忠市直</t>
  </si>
  <si>
    <t>外来入侵植物刺苍耳除治0.1万亩，每亩补助经费88元，经费补助8.8万元；</t>
  </si>
  <si>
    <t>树干根部施药防治榆木蠹蛾0.02万亩（0.8万株），每株成本7元，补助经费5.6万元；</t>
  </si>
  <si>
    <t>文冠果病虫害防治0.5万亩，每亩补助经费12元，补助6万元；鼢鼠监测防治0.5万亩，每亩补助经费12元，经费补助6万元。</t>
  </si>
  <si>
    <t>固原市直</t>
  </si>
  <si>
    <t>外来入侵植物刺苍耳除治0.1万亩，每亩补助经费88元，经费补助8.8万元；鼢鼠防治1万亩，每亩补助经费12元，经费补助12万元；</t>
  </si>
  <si>
    <t>鼢鼠防治1.5万亩，每亩补助经费12元，经费补助18万元；</t>
  </si>
  <si>
    <t>鼢鼠防治0.7万亩，每亩补助经费12元，经费补助8.4万元；</t>
  </si>
  <si>
    <t>泾源县</t>
  </si>
  <si>
    <t>鼢鼠防治0.5万亩，每亩补助经费12元，经费补助6万元；</t>
  </si>
  <si>
    <t>六盘山管理局</t>
  </si>
  <si>
    <t>中卫市市直</t>
  </si>
  <si>
    <t>鼢鼠防治0.8万亩，每亩补助经费12元，经费补助9.6万元；物理器械捕打鼢鼠0.12万亩（0.18万只），每只10元，补助经费1.8万元；杨树蛀干害虫防治0.08万亩（2万株），每株成本2.5元，补助经费5万元；</t>
  </si>
  <si>
    <t>贺兰山管理局</t>
  </si>
  <si>
    <t>沙坡头管理局</t>
  </si>
  <si>
    <t>附件1-4</t>
  </si>
  <si>
    <t>2025年中央财政林木良种补助资金计划表（第二批）</t>
  </si>
  <si>
    <t>管理单位</t>
  </si>
  <si>
    <t>项目名称</t>
  </si>
  <si>
    <t>补助资金</t>
  </si>
  <si>
    <t>备注</t>
  </si>
  <si>
    <t>一、林木良种繁育项目</t>
  </si>
  <si>
    <t>平罗县林业和草原局</t>
  </si>
  <si>
    <t>平罗县林场国家白蜡、小胡杨良种基地林木良种繁育项目</t>
  </si>
  <si>
    <t>平罗县林场</t>
  </si>
  <si>
    <t>1.抚育管护良种基地490亩；2.开展沙枣母树林矮化复壮60亩；3.采收白蜡种子500公斤、沙枣种子1000公斤；4.续建柽柳采穗圃15亩；5.采集小胡杨等乔木良种穗条10万根；6.采集柽柳等灌木良种穗条4万根；7.收集白蜡品种（系）4份；8.开展收集区45份白蜡林木种质资源生长量及特征调查；9.制作白蜡、小胡杨等品种（系）资源蜡叶标本49份。</t>
  </si>
  <si>
    <t>国家重点林木良种基地</t>
  </si>
  <si>
    <t>二、林木良种培育项目</t>
  </si>
  <si>
    <t>原州区林业和草原局</t>
  </si>
  <si>
    <t>固原市原州区林业总场林木良种苗木培育项目</t>
  </si>
  <si>
    <t>固原市原州区林业总场</t>
  </si>
  <si>
    <t>培育侧柏、油松、樟子松等良种苗木10亩67万株。</t>
  </si>
  <si>
    <t>良种苗木培育</t>
  </si>
  <si>
    <t>惠农区林业和草原局</t>
  </si>
  <si>
    <t>惠农区治沙林场林木良种苗木培育项目</t>
  </si>
  <si>
    <t>惠农区治沙林场</t>
  </si>
  <si>
    <t>培育枸杞、刺槐、柠条良种苗木30亩40万株。</t>
  </si>
  <si>
    <t>平罗县林场林木良种苗木培育项目</t>
  </si>
  <si>
    <t>培育新疆杨、柽柳、小胡杨等良种苗木100亩24万株。</t>
  </si>
  <si>
    <t>附件1-5</t>
  </si>
  <si>
    <t>2025年中央财政森林草原防火补助项目资金计划表（第二批）</t>
  </si>
  <si>
    <t>单位：万元</t>
  </si>
  <si>
    <t>金额</t>
  </si>
  <si>
    <t>主要建设内容</t>
  </si>
  <si>
    <t>海原县林业和草原局</t>
  </si>
  <si>
    <t>购置森林草原防火扑救工具和器械、物资设备。</t>
  </si>
  <si>
    <t>盐池县林业和草原局</t>
  </si>
  <si>
    <t>附件1-6</t>
  </si>
  <si>
    <t>2025年中央财政林草科技推广示范项目资金计划表（第二批）</t>
  </si>
  <si>
    <t>项目建设内容</t>
  </si>
  <si>
    <t>资金（万元）</t>
  </si>
  <si>
    <t>中央</t>
  </si>
  <si>
    <t>自筹</t>
  </si>
  <si>
    <t>宁夏回族自治区草原工作站</t>
  </si>
  <si>
    <r>
      <rPr>
        <sz val="14"/>
        <rFont val="仿宋_GB2312"/>
        <charset val="134"/>
      </rPr>
      <t>毛乌素沙地扩面增绿退化草原补播改良技术示范</t>
    </r>
  </si>
  <si>
    <r>
      <rPr>
        <sz val="14"/>
        <rFont val="仿宋_GB2312"/>
        <charset val="134"/>
      </rPr>
      <t>完成</t>
    </r>
    <r>
      <rPr>
        <sz val="14"/>
        <rFont val="Times New Roman"/>
        <charset val="134"/>
      </rPr>
      <t>‘</t>
    </r>
    <r>
      <rPr>
        <sz val="14"/>
        <rFont val="仿宋_GB2312"/>
        <charset val="134"/>
      </rPr>
      <t>盐池</t>
    </r>
    <r>
      <rPr>
        <sz val="14"/>
        <rFont val="Times New Roman"/>
        <charset val="134"/>
      </rPr>
      <t>’</t>
    </r>
    <r>
      <rPr>
        <sz val="14"/>
        <rFont val="仿宋_GB2312"/>
        <charset val="134"/>
      </rPr>
      <t>沙芦草品种种子繁育示范田</t>
    </r>
    <r>
      <rPr>
        <sz val="14"/>
        <rFont val="Times New Roman"/>
        <charset val="134"/>
      </rPr>
      <t>100</t>
    </r>
    <r>
      <rPr>
        <sz val="14"/>
        <rFont val="仿宋_GB2312"/>
        <charset val="134"/>
      </rPr>
      <t>亩，退化草地补播改良技术示范</t>
    </r>
    <r>
      <rPr>
        <sz val="14"/>
        <rFont val="Times New Roman"/>
        <charset val="134"/>
      </rPr>
      <t>2200</t>
    </r>
    <r>
      <rPr>
        <sz val="14"/>
        <rFont val="仿宋_GB2312"/>
        <charset val="134"/>
      </rPr>
      <t>亩、长期封禁改良草地刈割利用技术示范</t>
    </r>
    <r>
      <rPr>
        <sz val="14"/>
        <rFont val="Times New Roman"/>
        <charset val="134"/>
      </rPr>
      <t>300</t>
    </r>
    <r>
      <rPr>
        <sz val="14"/>
        <rFont val="仿宋_GB2312"/>
        <charset val="134"/>
      </rPr>
      <t>亩，共辐射带动</t>
    </r>
    <r>
      <rPr>
        <sz val="14"/>
        <rFont val="Times New Roman"/>
        <charset val="134"/>
      </rPr>
      <t>15000</t>
    </r>
    <r>
      <rPr>
        <sz val="14"/>
        <rFont val="仿宋_GB2312"/>
        <charset val="134"/>
      </rPr>
      <t>亩；培训技术骨干</t>
    </r>
    <r>
      <rPr>
        <sz val="14"/>
        <rFont val="Times New Roman"/>
        <charset val="134"/>
      </rPr>
      <t>40</t>
    </r>
    <r>
      <rPr>
        <sz val="14"/>
        <rFont val="仿宋_GB2312"/>
        <charset val="134"/>
      </rPr>
      <t>人次，农户</t>
    </r>
    <r>
      <rPr>
        <sz val="14"/>
        <rFont val="Times New Roman"/>
        <charset val="134"/>
      </rPr>
      <t>300</t>
    </r>
    <r>
      <rPr>
        <sz val="14"/>
        <rFont val="仿宋_GB2312"/>
        <charset val="134"/>
      </rPr>
      <t>人次，印发培训手册</t>
    </r>
    <r>
      <rPr>
        <sz val="14"/>
        <rFont val="Times New Roman"/>
        <charset val="134"/>
      </rPr>
      <t>600</t>
    </r>
    <r>
      <rPr>
        <sz val="14"/>
        <rFont val="仿宋_GB2312"/>
        <charset val="134"/>
      </rPr>
      <t>份，发表论文</t>
    </r>
    <r>
      <rPr>
        <sz val="14"/>
        <rFont val="Times New Roman"/>
        <charset val="134"/>
      </rPr>
      <t>2-3</t>
    </r>
    <r>
      <rPr>
        <sz val="14"/>
        <rFont val="仿宋_GB2312"/>
        <charset val="134"/>
      </rPr>
      <t>篇，申请专利</t>
    </r>
    <r>
      <rPr>
        <sz val="14"/>
        <rFont val="Times New Roman"/>
        <charset val="134"/>
      </rPr>
      <t>1</t>
    </r>
    <r>
      <rPr>
        <sz val="14"/>
        <rFont val="仿宋_GB2312"/>
        <charset val="134"/>
      </rPr>
      <t>个，制定规程</t>
    </r>
    <r>
      <rPr>
        <sz val="14"/>
        <rFont val="Times New Roman"/>
        <charset val="134"/>
      </rPr>
      <t>1</t>
    </r>
    <r>
      <rPr>
        <sz val="14"/>
        <rFont val="仿宋_GB2312"/>
        <charset val="134"/>
      </rPr>
      <t>个，完成科技小视频</t>
    </r>
    <r>
      <rPr>
        <sz val="14"/>
        <rFont val="Times New Roman"/>
        <charset val="134"/>
      </rPr>
      <t>1</t>
    </r>
    <r>
      <rPr>
        <sz val="14"/>
        <rFont val="仿宋_GB2312"/>
        <charset val="134"/>
      </rPr>
      <t>部。</t>
    </r>
  </si>
  <si>
    <t>宁夏农林科学院园艺研究所</t>
  </si>
  <si>
    <t>苹果优新品种高效栽培及花期抗寒技术示范推广</t>
  </si>
  <si>
    <r>
      <rPr>
        <sz val="14"/>
        <rFont val="仿宋_GB2312"/>
        <charset val="134"/>
      </rPr>
      <t>建立苹果优新品种高效栽培及花期抗寒技术示范面积共</t>
    </r>
    <r>
      <rPr>
        <sz val="14"/>
        <rFont val="Times New Roman"/>
        <charset val="134"/>
      </rPr>
      <t>1280</t>
    </r>
    <r>
      <rPr>
        <sz val="14"/>
        <rFont val="仿宋_GB2312"/>
        <charset val="134"/>
      </rPr>
      <t>亩，其中在彭阳建立抗寒品种与霜冻防控技术示范点</t>
    </r>
    <r>
      <rPr>
        <sz val="14"/>
        <rFont val="Times New Roman"/>
        <charset val="134"/>
      </rPr>
      <t>2</t>
    </r>
    <r>
      <rPr>
        <sz val="14"/>
        <rFont val="仿宋_GB2312"/>
        <charset val="134"/>
      </rPr>
      <t>个共</t>
    </r>
    <r>
      <rPr>
        <sz val="14"/>
        <rFont val="Times New Roman"/>
        <charset val="134"/>
      </rPr>
      <t>200</t>
    </r>
    <r>
      <rPr>
        <sz val="14"/>
        <rFont val="仿宋_GB2312"/>
        <charset val="134"/>
      </rPr>
      <t>亩，霜冻防控专项技术示范区</t>
    </r>
    <r>
      <rPr>
        <sz val="14"/>
        <rFont val="Times New Roman"/>
        <charset val="134"/>
      </rPr>
      <t>2</t>
    </r>
    <r>
      <rPr>
        <sz val="14"/>
        <rFont val="仿宋_GB2312"/>
        <charset val="134"/>
      </rPr>
      <t>个共</t>
    </r>
    <r>
      <rPr>
        <sz val="14"/>
        <rFont val="Times New Roman"/>
        <charset val="134"/>
      </rPr>
      <t>1000</t>
    </r>
    <r>
      <rPr>
        <sz val="14"/>
        <rFont val="仿宋_GB2312"/>
        <charset val="134"/>
      </rPr>
      <t>亩，辐射带动周边</t>
    </r>
    <r>
      <rPr>
        <sz val="14"/>
        <rFont val="Times New Roman"/>
        <charset val="134"/>
      </rPr>
      <t>5000</t>
    </r>
    <r>
      <rPr>
        <sz val="14"/>
        <rFont val="仿宋_GB2312"/>
        <charset val="134"/>
      </rPr>
      <t>亩以上；在青铜峡建立优新品种抗寒栽培技术示范点</t>
    </r>
    <r>
      <rPr>
        <sz val="14"/>
        <rFont val="Times New Roman"/>
        <charset val="134"/>
      </rPr>
      <t>80</t>
    </r>
    <r>
      <rPr>
        <sz val="14"/>
        <rFont val="仿宋_GB2312"/>
        <charset val="134"/>
      </rPr>
      <t>亩。培训技术骨干</t>
    </r>
    <r>
      <rPr>
        <sz val="14"/>
        <rFont val="Times New Roman"/>
        <charset val="134"/>
      </rPr>
      <t>4</t>
    </r>
    <r>
      <rPr>
        <sz val="14"/>
        <rFont val="仿宋_GB2312"/>
        <charset val="134"/>
      </rPr>
      <t>人次，农户</t>
    </r>
    <r>
      <rPr>
        <sz val="14"/>
        <rFont val="Times New Roman"/>
        <charset val="134"/>
      </rPr>
      <t>300</t>
    </r>
    <r>
      <rPr>
        <sz val="14"/>
        <rFont val="仿宋_GB2312"/>
        <charset val="134"/>
      </rPr>
      <t>人次，编写印发培训手册</t>
    </r>
    <r>
      <rPr>
        <sz val="14"/>
        <rFont val="Times New Roman"/>
        <charset val="134"/>
      </rPr>
      <t>500</t>
    </r>
    <r>
      <rPr>
        <sz val="14"/>
        <rFont val="仿宋_GB2312"/>
        <charset val="134"/>
      </rPr>
      <t>份，发表论文</t>
    </r>
    <r>
      <rPr>
        <sz val="14"/>
        <rFont val="Times New Roman"/>
        <charset val="134"/>
      </rPr>
      <t>2</t>
    </r>
    <r>
      <rPr>
        <sz val="14"/>
        <rFont val="仿宋_GB2312"/>
        <charset val="134"/>
      </rPr>
      <t>篇，出版书籍</t>
    </r>
    <r>
      <rPr>
        <sz val="14"/>
        <rFont val="Times New Roman"/>
        <charset val="134"/>
      </rPr>
      <t>1</t>
    </r>
    <r>
      <rPr>
        <sz val="14"/>
        <rFont val="仿宋_GB2312"/>
        <charset val="134"/>
      </rPr>
      <t>部，授权专利</t>
    </r>
    <r>
      <rPr>
        <sz val="14"/>
        <rFont val="Times New Roman"/>
        <charset val="134"/>
      </rPr>
      <t>2</t>
    </r>
    <r>
      <rPr>
        <sz val="14"/>
        <rFont val="仿宋_GB2312"/>
        <charset val="134"/>
      </rPr>
      <t>项，完成科技小视频</t>
    </r>
    <r>
      <rPr>
        <sz val="14"/>
        <rFont val="Times New Roman"/>
        <charset val="134"/>
      </rPr>
      <t>1</t>
    </r>
    <r>
      <rPr>
        <sz val="14"/>
        <rFont val="仿宋_GB2312"/>
        <charset val="134"/>
      </rPr>
      <t>部。</t>
    </r>
  </si>
  <si>
    <t>贺兰县林业和草原局</t>
  </si>
  <si>
    <t>特色经济林优质高效栽培技术示范推广</t>
  </si>
  <si>
    <r>
      <rPr>
        <sz val="14"/>
        <rFont val="仿宋_GB2312"/>
        <charset val="134"/>
      </rPr>
      <t>建立示范基地</t>
    </r>
    <r>
      <rPr>
        <sz val="14"/>
        <rFont val="Times New Roman"/>
        <charset val="134"/>
      </rPr>
      <t>103</t>
    </r>
    <r>
      <rPr>
        <sz val="14"/>
        <rFont val="仿宋_GB2312"/>
        <charset val="134"/>
      </rPr>
      <t>亩，其中设施栽培</t>
    </r>
    <r>
      <rPr>
        <sz val="14"/>
        <rFont val="Times New Roman"/>
        <charset val="134"/>
      </rPr>
      <t>20</t>
    </r>
    <r>
      <rPr>
        <sz val="14"/>
        <rFont val="仿宋_GB2312"/>
        <charset val="134"/>
      </rPr>
      <t>栋</t>
    </r>
    <r>
      <rPr>
        <sz val="14"/>
        <rFont val="Times New Roman"/>
        <charset val="134"/>
      </rPr>
      <t>53</t>
    </r>
    <r>
      <rPr>
        <sz val="14"/>
        <rFont val="仿宋_GB2312"/>
        <charset val="134"/>
      </rPr>
      <t>亩，露地栽培</t>
    </r>
    <r>
      <rPr>
        <sz val="14"/>
        <rFont val="Times New Roman"/>
        <charset val="134"/>
      </rPr>
      <t>50</t>
    </r>
    <r>
      <rPr>
        <sz val="14"/>
        <rFont val="仿宋_GB2312"/>
        <charset val="134"/>
      </rPr>
      <t>亩；培训技术骨干和农户</t>
    </r>
    <r>
      <rPr>
        <sz val="14"/>
        <rFont val="Times New Roman"/>
        <charset val="134"/>
      </rPr>
      <t>300</t>
    </r>
    <r>
      <rPr>
        <sz val="14"/>
        <rFont val="仿宋_GB2312"/>
        <charset val="134"/>
      </rPr>
      <t>人次，印发培训手册</t>
    </r>
    <r>
      <rPr>
        <sz val="14"/>
        <rFont val="Times New Roman"/>
        <charset val="134"/>
      </rPr>
      <t>500</t>
    </r>
    <r>
      <rPr>
        <sz val="14"/>
        <rFont val="仿宋_GB2312"/>
        <charset val="134"/>
      </rPr>
      <t>份，发表论文</t>
    </r>
    <r>
      <rPr>
        <sz val="14"/>
        <rFont val="Times New Roman"/>
        <charset val="134"/>
      </rPr>
      <t>1</t>
    </r>
    <r>
      <rPr>
        <sz val="14"/>
        <rFont val="仿宋_GB2312"/>
        <charset val="134"/>
      </rPr>
      <t>篇，制作科技小视频</t>
    </r>
    <r>
      <rPr>
        <sz val="14"/>
        <rFont val="Times New Roman"/>
        <charset val="134"/>
      </rPr>
      <t>1</t>
    </r>
    <r>
      <rPr>
        <sz val="14"/>
        <rFont val="仿宋_GB2312"/>
        <charset val="134"/>
      </rPr>
      <t>部。</t>
    </r>
  </si>
  <si>
    <t>附件2-1</t>
  </si>
  <si>
    <t>2025年林业草原改革发展资金国土绿化支出（退耕还林补助）区域绩效目标表</t>
  </si>
  <si>
    <t>专项名称</t>
  </si>
  <si>
    <t>退耕还林补助项目</t>
  </si>
  <si>
    <t>农垦集团</t>
  </si>
  <si>
    <t>中央主管部门</t>
  </si>
  <si>
    <t>财政部、国家林业和草原局</t>
  </si>
  <si>
    <t>自治区主管部门</t>
  </si>
  <si>
    <t>自治区林业和草原局、财政厅</t>
  </si>
  <si>
    <t>市、县（区）主管部门</t>
  </si>
  <si>
    <t>市、县（区）林业和草原局、财政局</t>
  </si>
  <si>
    <t>中央补助年度金额（万元）</t>
  </si>
  <si>
    <t>4658万元</t>
  </si>
  <si>
    <t>总体          目标</t>
  </si>
  <si>
    <r>
      <rPr>
        <sz val="11"/>
        <rFont val="方正仿宋_GBK"/>
        <charset val="134"/>
      </rPr>
      <t>目标1：完成上一轮到期退耕还生态林森林抚育第一批补助</t>
    </r>
    <r>
      <rPr>
        <u/>
        <sz val="11"/>
        <rFont val="方正仿宋_GBK"/>
        <charset val="134"/>
      </rPr>
      <t xml:space="preserve"> 2519.815 </t>
    </r>
    <r>
      <rPr>
        <sz val="11"/>
        <rFont val="方正仿宋_GBK"/>
        <charset val="134"/>
      </rPr>
      <t>万元。</t>
    </r>
  </si>
  <si>
    <t>森林抚育资金（万元）</t>
  </si>
  <si>
    <r>
      <rPr>
        <sz val="11"/>
        <rFont val="方正仿宋_GBK"/>
        <charset val="134"/>
      </rPr>
      <t>目标2：完成新一轮退耕还林延长期补助资金</t>
    </r>
    <r>
      <rPr>
        <u/>
        <sz val="11"/>
        <rFont val="方正仿宋_GBK"/>
        <charset val="134"/>
      </rPr>
      <t xml:space="preserve"> 2138.185 </t>
    </r>
    <r>
      <rPr>
        <sz val="11"/>
        <rFont val="方正仿宋_GBK"/>
        <charset val="134"/>
      </rPr>
      <t>万元。</t>
    </r>
  </si>
  <si>
    <t>新一轮延长期补助资金（万元）</t>
  </si>
  <si>
    <t>绩
效
指
标</t>
  </si>
  <si>
    <t>一级指标</t>
  </si>
  <si>
    <t>二级指标</t>
  </si>
  <si>
    <t>三级指标</t>
  </si>
  <si>
    <t>指标植</t>
  </si>
  <si>
    <t>产出指标</t>
  </si>
  <si>
    <t>数量指标</t>
  </si>
  <si>
    <t>上一轮到期退耕还生态林森林抚育补助面积（万亩）</t>
  </si>
  <si>
    <t>新一轮延长期补助面积（万亩）</t>
  </si>
  <si>
    <t>时效指标</t>
  </si>
  <si>
    <t>上一轮到期退耕还生态林森林抚育补助兑现率（%）</t>
  </si>
  <si>
    <t>≥95%</t>
  </si>
  <si>
    <t>新一轮退耕还林延长期补助兑现率（%）</t>
  </si>
  <si>
    <t>成本指标</t>
  </si>
  <si>
    <t>上一轮到期退耕还生态林森林抚育补助标准（元/亩）</t>
  </si>
  <si>
    <t>新一轮退耕还林延长期补助标准（元/亩）</t>
  </si>
  <si>
    <t>生态效益    指标</t>
  </si>
  <si>
    <t>森林生态系统生态效益发挥</t>
  </si>
  <si>
    <t>明显</t>
  </si>
  <si>
    <t>是</t>
  </si>
  <si>
    <t>可持续     影响指标</t>
  </si>
  <si>
    <t>退耕还林成果巩固持续稳定</t>
  </si>
  <si>
    <t>森林生态系统功能改善可持续影响</t>
  </si>
  <si>
    <t>满意度指标</t>
  </si>
  <si>
    <t>服务对象  满意度指标</t>
  </si>
  <si>
    <t>受益群众满意度</t>
  </si>
  <si>
    <t>≥85%</t>
  </si>
  <si>
    <t>附件2-2</t>
  </si>
  <si>
    <t>2025年林业草原改革发展资金林业草原支撑保障体系支出（草原有害生物防治补助）资金分配表区域绩效目标表</t>
  </si>
  <si>
    <t>资金名称</t>
  </si>
  <si>
    <t>草原有害生物防治项目</t>
  </si>
  <si>
    <t>中卫市本级</t>
  </si>
  <si>
    <r>
      <rPr>
        <sz val="10"/>
        <color theme="1"/>
        <rFont val="仿宋_GB2312"/>
        <charset val="134"/>
      </rPr>
      <t>总体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仿宋_GB2312"/>
        <charset val="134"/>
      </rPr>
      <t>目标</t>
    </r>
  </si>
  <si>
    <t>开展天然草原鼠害虫害等有害生物的防治、普查和趋势监测预警。</t>
  </si>
  <si>
    <r>
      <rPr>
        <sz val="10"/>
        <color theme="1"/>
        <rFont val="仿宋_GB2312"/>
        <charset val="134"/>
      </rPr>
      <t>绩效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仿宋_GB2312"/>
        <charset val="134"/>
      </rPr>
      <t>指标</t>
    </r>
  </si>
  <si>
    <t>指标值</t>
  </si>
  <si>
    <t>草原有害生物防治面积（万亩）</t>
  </si>
  <si>
    <t>质量指标</t>
  </si>
  <si>
    <r>
      <rPr>
        <sz val="10"/>
        <color theme="1"/>
        <rFont val="仿宋_GB2312"/>
        <charset val="134"/>
      </rPr>
      <t>草原有害生物成灾率（同林长制考核细则）（</t>
    </r>
    <r>
      <rPr>
        <sz val="10"/>
        <color theme="1"/>
        <rFont val="Times New Roman"/>
        <charset val="134"/>
      </rPr>
      <t>%</t>
    </r>
    <r>
      <rPr>
        <sz val="10"/>
        <color theme="1"/>
        <rFont val="仿宋_GB2312"/>
        <charset val="134"/>
      </rPr>
      <t>）</t>
    </r>
  </si>
  <si>
    <t>≤2.47%</t>
  </si>
  <si>
    <r>
      <rPr>
        <sz val="10"/>
        <color theme="1"/>
        <rFont val="仿宋_GB2312"/>
        <charset val="134"/>
      </rPr>
      <t>草原有害生物防治面积当期任务完成率（</t>
    </r>
    <r>
      <rPr>
        <sz val="10"/>
        <color theme="1"/>
        <rFont val="Times New Roman"/>
        <charset val="134"/>
      </rPr>
      <t>%</t>
    </r>
    <r>
      <rPr>
        <sz val="10"/>
        <color theme="1"/>
        <rFont val="仿宋_GB2312"/>
        <charset val="134"/>
      </rPr>
      <t>）</t>
    </r>
  </si>
  <si>
    <t>≥85</t>
  </si>
  <si>
    <r>
      <rPr>
        <sz val="10"/>
        <color theme="1"/>
        <rFont val="仿宋_GB2312"/>
        <charset val="134"/>
      </rPr>
      <t>草原有害生物防治补助标准（元</t>
    </r>
    <r>
      <rPr>
        <sz val="10"/>
        <color theme="1"/>
        <rFont val="Times New Roman"/>
        <charset val="134"/>
      </rPr>
      <t>/</t>
    </r>
    <r>
      <rPr>
        <sz val="10"/>
        <color theme="1"/>
        <rFont val="仿宋_GB2312"/>
        <charset val="134"/>
      </rPr>
      <t>亩）</t>
    </r>
  </si>
  <si>
    <r>
      <rPr>
        <sz val="10"/>
        <color theme="1"/>
        <rFont val="仿宋_GB2312"/>
        <charset val="134"/>
      </rPr>
      <t>效益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仿宋_GB2312"/>
        <charset val="134"/>
      </rPr>
      <t>指标</t>
    </r>
  </si>
  <si>
    <t>生态效益指标</t>
  </si>
  <si>
    <t>草原有害生物防治成效</t>
  </si>
  <si>
    <t>草原生态系统生态效益发挥</t>
  </si>
  <si>
    <t>可持续影响指标</t>
  </si>
  <si>
    <t>草原生态系统功能改善可持续影响</t>
  </si>
  <si>
    <r>
      <rPr>
        <sz val="10"/>
        <color theme="1"/>
        <rFont val="仿宋_GB2312"/>
        <charset val="134"/>
      </rPr>
      <t>服务对象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仿宋_GB2312"/>
        <charset val="134"/>
      </rPr>
      <t>满意度指标</t>
    </r>
  </si>
  <si>
    <r>
      <rPr>
        <sz val="10"/>
        <color theme="1"/>
        <rFont val="仿宋_GB2312"/>
        <charset val="134"/>
      </rPr>
      <t>项目涉及职工和周边群众满意度（</t>
    </r>
    <r>
      <rPr>
        <sz val="10"/>
        <color theme="1"/>
        <rFont val="Times New Roman"/>
        <charset val="134"/>
      </rPr>
      <t>%</t>
    </r>
    <r>
      <rPr>
        <sz val="10"/>
        <color theme="1"/>
        <rFont val="仿宋_GB2312"/>
        <charset val="134"/>
      </rPr>
      <t>）</t>
    </r>
  </si>
  <si>
    <t>附件2-3</t>
  </si>
  <si>
    <t>2025年林业草原改革发展资金林业草原支撑保障体系支出(林业有害生物防治)区域绩效目标表</t>
  </si>
  <si>
    <t>林业有害生物防治补助项目</t>
  </si>
  <si>
    <t>银川市本级</t>
  </si>
  <si>
    <t>石嘴山市本级</t>
  </si>
  <si>
    <t>吴忠市本级</t>
  </si>
  <si>
    <t>固原市本级</t>
  </si>
  <si>
    <t>总体目标</t>
  </si>
  <si>
    <t xml:space="preserve">                                                                                                          
目标1：完成林业有害生物防治31.61万亩次 ，有效降低了林业有害生物灾害的损失，提高了林木保存率和林分质量，发挥林业改革发展资金效益。</t>
  </si>
  <si>
    <t>完成林业有害生物防治0.31万亩。</t>
  </si>
  <si>
    <t>完成林业有害生物防治0.11万亩。</t>
  </si>
  <si>
    <t>完成林业有害生物防治0.05万亩。</t>
  </si>
  <si>
    <t>完成林业有害生物防治0.14万亩。</t>
  </si>
  <si>
    <t>完成林业有害生物防治0.2万亩。</t>
  </si>
  <si>
    <t>完成林业有害生物防治0.01万亩。</t>
  </si>
  <si>
    <t>完成林业有害生物防治0.1万亩。</t>
  </si>
  <si>
    <t>完成林业有害生物防治0.72万亩。</t>
  </si>
  <si>
    <t>完成林业有害生物防治0.62万亩。</t>
  </si>
  <si>
    <t>完成林业有害生物防治0.12万亩。</t>
  </si>
  <si>
    <t>完成林业有害生物防治1.43万亩。</t>
  </si>
  <si>
    <t>完成林业有害生物防治3.45万亩。</t>
  </si>
  <si>
    <t>完成松树蛀干害虫专项调查和松材线虫病日常监测。</t>
  </si>
  <si>
    <t>完成林业有害生物防治2.34万亩。</t>
  </si>
  <si>
    <t>完成林业有害生物防治3.55万亩。</t>
  </si>
  <si>
    <t>完成林业有害生物防治3.6万亩。</t>
  </si>
  <si>
    <t>完成林业有害生物防治4.03万亩。</t>
  </si>
  <si>
    <t>完成林业有害生物防治4.6万亩。</t>
  </si>
  <si>
    <t>完成林业有害生物防治0.61万亩。</t>
  </si>
  <si>
    <t>完成林业有害生物防治0.25万亩。</t>
  </si>
  <si>
    <t>完成林业有害生物防治3.66万亩。</t>
  </si>
  <si>
    <t>完成林业有害生物防治0.18万亩。</t>
  </si>
  <si>
    <t>完成林业有害生物防治0.03万亩。</t>
  </si>
  <si>
    <t>完成林业有害生物防治0.55万亩。</t>
  </si>
  <si>
    <t>完成林业有害生物防治0.08万亩。</t>
  </si>
  <si>
    <t>美国白蛾等其他重大林业有害生物防治任务（万亩次）</t>
  </si>
  <si>
    <t>主要林业有害生物成灾率</t>
  </si>
  <si>
    <r>
      <rPr>
        <sz val="10"/>
        <rFont val="方正仿宋_GBK"/>
        <charset val="134"/>
      </rPr>
      <t>≤1</t>
    </r>
    <r>
      <rPr>
        <sz val="10"/>
        <rFont val="Arial"/>
        <charset val="134"/>
      </rPr>
      <t>%</t>
    </r>
  </si>
  <si>
    <t>林业有害生物防治当期任务完成率</t>
  </si>
  <si>
    <t>≥90%</t>
  </si>
  <si>
    <t>榆木蠹蛾（元/株）</t>
  </si>
  <si>
    <t>食叶害虫（文冠果）防治（元/亩）</t>
  </si>
  <si>
    <t>外来入侵植物刺苍耳除治（元/亩）</t>
  </si>
  <si>
    <t>柳树丛枝病防治（元/株）</t>
  </si>
  <si>
    <t>杨树蛀干害虫防治（元/株）</t>
  </si>
  <si>
    <t>双条杉天牛防治（元/株）</t>
  </si>
  <si>
    <t>物理捕打鼢鼠防治（元/只）</t>
  </si>
  <si>
    <t>鼢鼠药剂防治（元/亩）</t>
  </si>
  <si>
    <t>效益指标</t>
  </si>
  <si>
    <t>生态效益
指标</t>
  </si>
  <si>
    <t>林业有害生物无公害防治成效</t>
  </si>
  <si>
    <t>森林、草原生态系统生态效益发挥</t>
  </si>
  <si>
    <t>森林、草原、荒漠生态系统功能改善可持续影响</t>
  </si>
  <si>
    <t>服务对象满意度指标</t>
  </si>
  <si>
    <t>项目涉及职工和周边群众满意度（%）</t>
  </si>
  <si>
    <t>附件2-4</t>
  </si>
  <si>
    <t>2025年林业草原改革发展资金林业草原支撑保障体系支出（林木良种补助）区域绩效目标表</t>
  </si>
  <si>
    <t>林木良种培育补助项目</t>
  </si>
  <si>
    <t>六盘山林业局</t>
  </si>
  <si>
    <t>宁夏仁存渡护岸林场</t>
  </si>
  <si>
    <t>农科院枸杞研究院</t>
  </si>
  <si>
    <t>农科院园艺研究所</t>
  </si>
  <si>
    <t xml:space="preserve">自治区林草局、财政厅 </t>
  </si>
  <si>
    <t>市、县（区）林草局、财政局</t>
  </si>
  <si>
    <t>总        体          目          标</t>
  </si>
  <si>
    <t xml:space="preserve">                                                                                                          
目标1：国家重点林木良种基地抚育管护面积4329亩。
目标2：国家林木种质资源库抚育管护面积450亩。
目标3：培育林木良种苗木2630.86万株。
</t>
  </si>
  <si>
    <t>管护建设重点良种基地420亩。培育良种苗木125.5万株</t>
  </si>
  <si>
    <t>管护建设重点良种基地1066亩。培育良种苗木1653.86万株</t>
  </si>
  <si>
    <t>管护建设重点良种基地1305亩,培育良种苗木187.5万株</t>
  </si>
  <si>
    <t>管护建设重点良种基地478亩</t>
  </si>
  <si>
    <t>管护建设重点良种基地570亩，培育良种苗木260.2万株</t>
  </si>
  <si>
    <t>管护建设重点良种基地490亩。培育良种苗木24万株</t>
  </si>
  <si>
    <t>管护建设林木种质资源库225亩</t>
  </si>
  <si>
    <t>培育良种苗木100万株</t>
  </si>
  <si>
    <t>培育良种苗木40万株</t>
  </si>
  <si>
    <t>培育良种苗木239.8万株</t>
  </si>
  <si>
    <t>产出
指标</t>
  </si>
  <si>
    <t>国家重点林木良种基地面积（亩）</t>
  </si>
  <si>
    <t>国家林木种质资源库面积（亩）</t>
  </si>
  <si>
    <t>培育良种苗木（万株）</t>
  </si>
  <si>
    <t>年度培育的优良种子标准级别</t>
  </si>
  <si>
    <t>二级</t>
  </si>
  <si>
    <t>二级或方案约定</t>
  </si>
  <si>
    <t>年度培育的优良苗木标准级别</t>
  </si>
  <si>
    <t>二级或     方案约定</t>
  </si>
  <si>
    <t>林木良种培育当期任务完成率</t>
  </si>
  <si>
    <t>林木良种基地补助标准（元/亩）</t>
  </si>
  <si>
    <t>400-650</t>
  </si>
  <si>
    <t>林木资源库补助标准（元/亩）</t>
  </si>
  <si>
    <t>1200</t>
  </si>
  <si>
    <t>林木良种移植苗木补助标准（元/亩）</t>
  </si>
  <si>
    <t>林木良种播种苗木补助标准（元/株）</t>
  </si>
  <si>
    <t>0.2-0.3</t>
  </si>
  <si>
    <t>经济效益    指标</t>
  </si>
  <si>
    <t>优良种子（穗条）产值（元/亩）</t>
  </si>
  <si>
    <t>300-1100</t>
  </si>
  <si>
    <t>优良苗木产值（元/亩）</t>
  </si>
  <si>
    <t>5000-6000</t>
  </si>
  <si>
    <t>项目区域公众满意度</t>
  </si>
  <si>
    <t>附件2-5</t>
  </si>
  <si>
    <t>2025年林业草原改革发展资金预算林业草原支撑保障体系
支出(森林草原防火)区域绩效目标表</t>
  </si>
  <si>
    <t>森林草原防火补助项目</t>
  </si>
  <si>
    <t>沙坡头国家级自然保护区管理局</t>
  </si>
  <si>
    <t>云雾山国家级自然保护区管理局</t>
  </si>
  <si>
    <t>自治区林业和草原局、财政厅　</t>
  </si>
  <si>
    <t>市、县（区）林业和草原局、财政局　　</t>
  </si>
  <si>
    <t>中央财政补助金额(万元)</t>
  </si>
  <si>
    <t>规划购置森林草原防火扑救工具和器械、物资设备补充至各项目单位物资储备库，进一步提高森林草原防灭火能力，最大限度减少森林草原火灾的发生，森林火灾受害率控制在0.9‰以内、草原火灾受害率控制在2‰以内。</t>
  </si>
  <si>
    <t>购置森林草原防火扑救工具和器械、物资设备</t>
  </si>
  <si>
    <t>绩效目标</t>
  </si>
  <si>
    <t>购置扑救工具和器械、物资设备等
（项）</t>
  </si>
  <si>
    <t>购置扑救工具和器械、物资设备等
（万元）</t>
  </si>
  <si>
    <t>装备、设备验收合格率（%）</t>
  </si>
  <si>
    <t>完成年限</t>
  </si>
  <si>
    <t>2025年12月底前</t>
  </si>
  <si>
    <t>经济效益指标</t>
  </si>
  <si>
    <t>因森林草原火灾造成的经济损失</t>
  </si>
  <si>
    <t>较少</t>
  </si>
  <si>
    <t>减少</t>
  </si>
  <si>
    <t>社会效益指标</t>
  </si>
  <si>
    <t>因森林草原火灾造成的伤亡人数</t>
  </si>
  <si>
    <t>草原火灾受害率</t>
  </si>
  <si>
    <t>≤2‰</t>
  </si>
  <si>
    <t>森林火灾受害率</t>
  </si>
  <si>
    <t>≤0.9‰</t>
  </si>
  <si>
    <t>森林草原防火对保护生态环境的作用</t>
  </si>
  <si>
    <t>全民防火意识提高</t>
  </si>
  <si>
    <t>社会公众、职工满意度</t>
  </si>
  <si>
    <t>附件2-6</t>
  </si>
  <si>
    <t xml:space="preserve">2025年林业草原改革发展资金林业草原支撑保障体系支出(林草科技推广示范项目)区域绩效目标表                                                                                                 </t>
  </si>
  <si>
    <t>林业科技推广示范项目</t>
  </si>
  <si>
    <t>宁夏农林科学院固原分院</t>
  </si>
  <si>
    <t>宁夏林权服务与产业发展中心</t>
  </si>
  <si>
    <t>国家主管部门</t>
  </si>
  <si>
    <t>自治区林草局、财政厅</t>
  </si>
  <si>
    <t>总体任务：2025年计划实施中央财政林业科技推广示范子项目9个。</t>
  </si>
  <si>
    <t>河东地区沙化土地综合治理示范技术推广</t>
  </si>
  <si>
    <t>六盘山优良乡土树种繁育及林分近自然改造提升技术示范推广</t>
  </si>
  <si>
    <t>特色芳香植物适生性筛选与高效栽培技术集成示范推广</t>
  </si>
  <si>
    <t>红枣提质增效关键技术示范推广</t>
  </si>
  <si>
    <t>毛乌素沙地扩面增绿退化草原补播改良技术示范</t>
  </si>
  <si>
    <t xml:space="preserve">宁南山区叶用枸杞绿色高效栽培关键技术示范推广  </t>
  </si>
  <si>
    <t>六盘山区林下食用菌仿野生栽培技术示范推广</t>
  </si>
  <si>
    <r>
      <rPr>
        <sz val="11"/>
        <color theme="1"/>
        <rFont val="宋体"/>
        <charset val="134"/>
        <scheme val="minor"/>
      </rPr>
      <t xml:space="preserve">绩    效  </t>
    </r>
    <r>
      <rPr>
        <sz val="11"/>
        <color indexed="8"/>
        <rFont val="宋体"/>
        <charset val="134"/>
      </rPr>
      <t xml:space="preserve"> </t>
    </r>
    <r>
      <rPr>
        <sz val="11"/>
        <color theme="1"/>
        <rFont val="宋体"/>
        <charset val="134"/>
        <scheme val="minor"/>
      </rPr>
      <t xml:space="preserve"> 指 </t>
    </r>
    <r>
      <rPr>
        <sz val="11"/>
        <color indexed="8"/>
        <rFont val="宋体"/>
        <charset val="134"/>
      </rPr>
      <t xml:space="preserve"> </t>
    </r>
    <r>
      <rPr>
        <sz val="11"/>
        <color theme="1"/>
        <rFont val="宋体"/>
        <charset val="134"/>
        <scheme val="minor"/>
      </rPr>
      <t xml:space="preserve">  标</t>
    </r>
  </si>
  <si>
    <t>林草科技推广项目子项目数量（个）</t>
  </si>
  <si>
    <t>建设/改造经果林示范基地（亩）</t>
  </si>
  <si>
    <t>生态修复示范（亩）</t>
  </si>
  <si>
    <t>繁育/栽培种苗（万株）</t>
  </si>
  <si>
    <t>建立种质资源圃/种子繁育示范（亩）</t>
  </si>
  <si>
    <t>培训人员（人次）</t>
  </si>
  <si>
    <t>发放资料（份）</t>
  </si>
  <si>
    <t>制作视频（部）</t>
  </si>
  <si>
    <t>发表论文（篇）</t>
  </si>
  <si>
    <t>成活率（%）</t>
  </si>
  <si>
    <t>植被覆盖度（%）</t>
  </si>
  <si>
    <t>≥40%</t>
  </si>
  <si>
    <t>苹果花朵冻害率降低（%）</t>
  </si>
  <si>
    <t>≥10%</t>
  </si>
  <si>
    <t>出菇率（%）</t>
  </si>
  <si>
    <t>≥80%</t>
  </si>
  <si>
    <t>2025-2027</t>
  </si>
  <si>
    <t>项目实施成本（万元）</t>
  </si>
  <si>
    <t>100-200</t>
  </si>
  <si>
    <t>改善当地生态环境</t>
  </si>
  <si>
    <t>普及科技应用</t>
  </si>
  <si>
    <t>提高</t>
  </si>
  <si>
    <t>促进当地农民增收</t>
  </si>
  <si>
    <t>可持续影响</t>
  </si>
  <si>
    <t>特色产业持续发展</t>
  </si>
  <si>
    <t>项目涉及职工和周边群众满意度</t>
  </si>
  <si>
    <t>附件2-7</t>
  </si>
  <si>
    <t>2025年林业草原改革发展资金预算林业草原支撑保障体系支出（全国性森林草原湿地荒漠化综合监测）区域绩效目标表</t>
  </si>
  <si>
    <t>林草湿荒综合监测补助项目</t>
  </si>
  <si>
    <t>林业调查规划院</t>
  </si>
  <si>
    <t>对国家下发的林草湿变化图斑采用图斑监测软件、国土调查云软件开展现地调查举证核实，完成图斑现状地类及相关因子填写；补充现状地类发生变化但国家未下达图斑；同时对林草湿图斑管理因子、林分因子发生变化的图斑进行更新完善；完善林草湿外图斑植被覆盖类型。</t>
  </si>
  <si>
    <t>全国性林草湿荒综合监测项目样地数量（个）</t>
  </si>
  <si>
    <t>≥5152</t>
  </si>
  <si>
    <t>全国性林草湿荒综合监测项目图斑监测数量（个）</t>
  </si>
  <si>
    <t>≥30000</t>
  </si>
  <si>
    <t>监测成本（万元）</t>
  </si>
  <si>
    <t>样地调查数据验收合格率（%）</t>
  </si>
  <si>
    <t>图斑监测验收合格率（%）</t>
  </si>
  <si>
    <t>项目按期完成率（%）</t>
  </si>
  <si>
    <t>森林、草原、荒漠生态系统生态效益发挥</t>
  </si>
</sst>
</file>

<file path=xl/styles.xml><?xml version="1.0" encoding="utf-8"?>
<styleSheet xmlns="http://schemas.openxmlformats.org/spreadsheetml/2006/main">
  <numFmts count="10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);[Red]\(0\)"/>
    <numFmt numFmtId="177" formatCode="0_ "/>
    <numFmt numFmtId="178" formatCode="0.0000_ "/>
    <numFmt numFmtId="179" formatCode="0.0_ "/>
    <numFmt numFmtId="180" formatCode="0.00_ "/>
    <numFmt numFmtId="181" formatCode="#,##0_ "/>
  </numFmts>
  <fonts count="76">
    <font>
      <sz val="11"/>
      <color theme="1"/>
      <name val="宋体"/>
      <charset val="134"/>
      <scheme val="minor"/>
    </font>
    <font>
      <sz val="11"/>
      <color theme="1"/>
      <name val="方正仿宋_GBK"/>
      <charset val="134"/>
    </font>
    <font>
      <sz val="12"/>
      <name val="方正仿宋_GBK"/>
      <charset val="134"/>
    </font>
    <font>
      <sz val="17"/>
      <color theme="1"/>
      <name val="方正小标宋_GBK"/>
      <charset val="134"/>
    </font>
    <font>
      <sz val="11"/>
      <name val="方正仿宋_GBK"/>
      <charset val="134"/>
    </font>
    <font>
      <sz val="11"/>
      <color rgb="FF000000"/>
      <name val="方正仿宋_GBK"/>
      <charset val="134"/>
    </font>
    <font>
      <sz val="11"/>
      <color rgb="FFFF0000"/>
      <name val="宋体"/>
      <charset val="134"/>
      <scheme val="minor"/>
    </font>
    <font>
      <b/>
      <sz val="22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b/>
      <sz val="17"/>
      <color theme="1"/>
      <name val="宋体"/>
      <charset val="134"/>
      <scheme val="minor"/>
    </font>
    <font>
      <b/>
      <sz val="10"/>
      <color rgb="FF000000"/>
      <name val="宋体"/>
      <charset val="134"/>
    </font>
    <font>
      <b/>
      <sz val="9"/>
      <color rgb="FF000000"/>
      <name val="宋体"/>
      <charset val="134"/>
    </font>
    <font>
      <sz val="9"/>
      <color rgb="FF000000"/>
      <name val="宋体"/>
      <charset val="134"/>
    </font>
    <font>
      <sz val="10"/>
      <color theme="1"/>
      <name val="方正仿宋_GBK"/>
      <charset val="134"/>
    </font>
    <font>
      <b/>
      <sz val="16"/>
      <name val="宋体"/>
      <charset val="134"/>
    </font>
    <font>
      <sz val="10"/>
      <name val="宋体"/>
      <charset val="134"/>
    </font>
    <font>
      <sz val="10"/>
      <name val="方正仿宋_GBK"/>
      <charset val="134"/>
    </font>
    <font>
      <sz val="18"/>
      <name val="方正小标宋_GBK"/>
      <charset val="134"/>
    </font>
    <font>
      <b/>
      <sz val="10"/>
      <name val="方正仿宋_GBK"/>
      <charset val="134"/>
    </font>
    <font>
      <b/>
      <sz val="10"/>
      <color theme="1"/>
      <name val="方正仿宋_GBK"/>
      <charset val="134"/>
    </font>
    <font>
      <sz val="10"/>
      <color theme="1"/>
      <name val="宋体"/>
      <charset val="134"/>
      <scheme val="minor"/>
    </font>
    <font>
      <sz val="11"/>
      <color theme="1"/>
      <name val="黑体"/>
      <charset val="134"/>
    </font>
    <font>
      <sz val="16"/>
      <color theme="1"/>
      <name val="方正小标宋_GBK"/>
      <charset val="134"/>
    </font>
    <font>
      <sz val="10"/>
      <color theme="1"/>
      <name val="仿宋_GB2312"/>
      <charset val="134"/>
    </font>
    <font>
      <sz val="10"/>
      <color theme="1"/>
      <name val="Times New Roman"/>
      <charset val="134"/>
    </font>
    <font>
      <sz val="9"/>
      <color theme="1"/>
      <name val="仿宋_GB2312"/>
      <charset val="134"/>
    </font>
    <font>
      <sz val="14"/>
      <color theme="1"/>
      <name val="方正仿宋_GBK"/>
      <charset val="134"/>
    </font>
    <font>
      <sz val="12"/>
      <name val="宋体"/>
      <charset val="134"/>
    </font>
    <font>
      <sz val="10"/>
      <name val="仿宋_GB2312"/>
      <charset val="134"/>
    </font>
    <font>
      <sz val="20"/>
      <name val="方正小标宋_GBK"/>
      <charset val="134"/>
    </font>
    <font>
      <sz val="14"/>
      <name val="黑体"/>
      <charset val="134"/>
    </font>
    <font>
      <sz val="12"/>
      <name val="Times New Roman"/>
      <charset val="134"/>
    </font>
    <font>
      <sz val="14"/>
      <name val="Times New Roman"/>
      <charset val="134"/>
    </font>
    <font>
      <sz val="14"/>
      <name val="仿宋_GB2312"/>
      <charset val="134"/>
    </font>
    <font>
      <sz val="12"/>
      <name val="仿宋"/>
      <charset val="0"/>
    </font>
    <font>
      <sz val="11"/>
      <color indexed="8"/>
      <name val="宋体"/>
      <charset val="134"/>
    </font>
    <font>
      <b/>
      <sz val="11"/>
      <color indexed="8"/>
      <name val="宋体"/>
      <charset val="134"/>
    </font>
    <font>
      <sz val="18"/>
      <color indexed="8"/>
      <name val="方正小标宋_GBK"/>
      <charset val="134"/>
    </font>
    <font>
      <sz val="14"/>
      <color indexed="8"/>
      <name val="宋体"/>
      <charset val="134"/>
    </font>
    <font>
      <b/>
      <sz val="12"/>
      <color indexed="8"/>
      <name val="宋体"/>
      <charset val="134"/>
    </font>
    <font>
      <sz val="12"/>
      <color indexed="8"/>
      <name val="宋体"/>
      <charset val="134"/>
    </font>
    <font>
      <sz val="10"/>
      <color indexed="8"/>
      <name val="宋体"/>
      <charset val="134"/>
    </font>
    <font>
      <b/>
      <sz val="10"/>
      <name val="宋体"/>
      <charset val="134"/>
    </font>
    <font>
      <sz val="10"/>
      <color theme="1"/>
      <name val="宋体"/>
      <charset val="134"/>
    </font>
    <font>
      <b/>
      <sz val="10"/>
      <color theme="1"/>
      <name val="宋体"/>
      <charset val="134"/>
    </font>
    <font>
      <b/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11"/>
      <name val="方正仿宋_GBK"/>
      <charset val="134"/>
    </font>
    <font>
      <b/>
      <sz val="14"/>
      <color theme="1"/>
      <name val="方正仿宋_GBK"/>
      <charset val="134"/>
    </font>
    <font>
      <sz val="14"/>
      <name val="方正仿宋_GBK"/>
      <charset val="134"/>
    </font>
    <font>
      <sz val="20"/>
      <color theme="1"/>
      <name val="方正小标宋_GBK"/>
      <charset val="134"/>
    </font>
    <font>
      <sz val="16"/>
      <name val="方正小标宋_GBK"/>
      <charset val="134"/>
    </font>
    <font>
      <sz val="10"/>
      <name val="方正楷体_GBK"/>
      <charset val="134"/>
    </font>
    <font>
      <sz val="10"/>
      <name val="Arial Narrow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  <font>
      <u/>
      <sz val="11"/>
      <name val="方正仿宋_GBK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5" fillId="18" borderId="0" applyNumberFormat="0" applyBorder="0" applyAlignment="0" applyProtection="0">
      <alignment vertical="center"/>
    </xf>
    <xf numFmtId="0" fontId="64" fillId="8" borderId="2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5" fillId="15" borderId="0" applyNumberFormat="0" applyBorder="0" applyAlignment="0" applyProtection="0">
      <alignment vertical="center"/>
    </xf>
    <xf numFmtId="0" fontId="68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2" fillId="21" borderId="0" applyNumberFormat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0" fillId="10" borderId="25" applyNumberFormat="0" applyFont="0" applyAlignment="0" applyProtection="0">
      <alignment vertical="center"/>
    </xf>
    <xf numFmtId="0" fontId="62" fillId="23" borderId="0" applyNumberFormat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67" fillId="0" borderId="27" applyNumberFormat="0" applyFill="0" applyAlignment="0" applyProtection="0">
      <alignment vertical="center"/>
    </xf>
    <xf numFmtId="0" fontId="70" fillId="0" borderId="27" applyNumberFormat="0" applyFill="0" applyAlignment="0" applyProtection="0">
      <alignment vertical="center"/>
    </xf>
    <xf numFmtId="0" fontId="62" fillId="20" borderId="0" applyNumberFormat="0" applyBorder="0" applyAlignment="0" applyProtection="0">
      <alignment vertical="center"/>
    </xf>
    <xf numFmtId="0" fontId="59" fillId="0" borderId="29" applyNumberFormat="0" applyFill="0" applyAlignment="0" applyProtection="0">
      <alignment vertical="center"/>
    </xf>
    <xf numFmtId="0" fontId="62" fillId="27" borderId="0" applyNumberFormat="0" applyBorder="0" applyAlignment="0" applyProtection="0">
      <alignment vertical="center"/>
    </xf>
    <xf numFmtId="0" fontId="65" fillId="6" borderId="24" applyNumberFormat="0" applyAlignment="0" applyProtection="0">
      <alignment vertical="center"/>
    </xf>
    <xf numFmtId="0" fontId="60" fillId="6" borderId="23" applyNumberFormat="0" applyAlignment="0" applyProtection="0">
      <alignment vertical="center"/>
    </xf>
    <xf numFmtId="0" fontId="56" fillId="3" borderId="22" applyNumberFormat="0" applyAlignment="0" applyProtection="0">
      <alignment vertical="center"/>
    </xf>
    <xf numFmtId="0" fontId="55" fillId="5" borderId="0" applyNumberFormat="0" applyBorder="0" applyAlignment="0" applyProtection="0">
      <alignment vertical="center"/>
    </xf>
    <xf numFmtId="0" fontId="62" fillId="29" borderId="0" applyNumberFormat="0" applyBorder="0" applyAlignment="0" applyProtection="0">
      <alignment vertical="center"/>
    </xf>
    <xf numFmtId="0" fontId="66" fillId="0" borderId="26" applyNumberFormat="0" applyFill="0" applyAlignment="0" applyProtection="0">
      <alignment vertical="center"/>
    </xf>
    <xf numFmtId="0" fontId="69" fillId="0" borderId="28" applyNumberFormat="0" applyFill="0" applyAlignment="0" applyProtection="0">
      <alignment vertical="center"/>
    </xf>
    <xf numFmtId="0" fontId="72" fillId="24" borderId="0" applyNumberFormat="0" applyBorder="0" applyAlignment="0" applyProtection="0">
      <alignment vertical="center"/>
    </xf>
    <xf numFmtId="0" fontId="73" fillId="32" borderId="0" applyNumberFormat="0" applyBorder="0" applyAlignment="0" applyProtection="0">
      <alignment vertical="center"/>
    </xf>
    <xf numFmtId="0" fontId="55" fillId="22" borderId="0" applyNumberFormat="0" applyBorder="0" applyAlignment="0" applyProtection="0">
      <alignment vertical="center"/>
    </xf>
    <xf numFmtId="0" fontId="62" fillId="17" borderId="0" applyNumberFormat="0" applyBorder="0" applyAlignment="0" applyProtection="0">
      <alignment vertical="center"/>
    </xf>
    <xf numFmtId="0" fontId="55" fillId="26" borderId="0" applyNumberFormat="0" applyBorder="0" applyAlignment="0" applyProtection="0">
      <alignment vertical="center"/>
    </xf>
    <xf numFmtId="0" fontId="55" fillId="14" borderId="0" applyNumberFormat="0" applyBorder="0" applyAlignment="0" applyProtection="0">
      <alignment vertical="center"/>
    </xf>
    <xf numFmtId="0" fontId="55" fillId="31" borderId="0" applyNumberFormat="0" applyBorder="0" applyAlignment="0" applyProtection="0">
      <alignment vertical="center"/>
    </xf>
    <xf numFmtId="0" fontId="55" fillId="28" borderId="0" applyNumberFormat="0" applyBorder="0" applyAlignment="0" applyProtection="0">
      <alignment vertical="center"/>
    </xf>
    <xf numFmtId="0" fontId="62" fillId="25" borderId="0" applyNumberFormat="0" applyBorder="0" applyAlignment="0" applyProtection="0">
      <alignment vertical="center"/>
    </xf>
    <xf numFmtId="0" fontId="62" fillId="16" borderId="0" applyNumberFormat="0" applyBorder="0" applyAlignment="0" applyProtection="0">
      <alignment vertical="center"/>
    </xf>
    <xf numFmtId="0" fontId="55" fillId="12" borderId="0" applyNumberFormat="0" applyBorder="0" applyAlignment="0" applyProtection="0">
      <alignment vertical="center"/>
    </xf>
    <xf numFmtId="0" fontId="55" fillId="19" borderId="0" applyNumberFormat="0" applyBorder="0" applyAlignment="0" applyProtection="0">
      <alignment vertical="center"/>
    </xf>
    <xf numFmtId="0" fontId="62" fillId="30" borderId="0" applyNumberFormat="0" applyBorder="0" applyAlignment="0" applyProtection="0">
      <alignment vertical="center"/>
    </xf>
    <xf numFmtId="0" fontId="55" fillId="4" borderId="0" applyNumberFormat="0" applyBorder="0" applyAlignment="0" applyProtection="0">
      <alignment vertical="center"/>
    </xf>
    <xf numFmtId="0" fontId="62" fillId="7" borderId="0" applyNumberFormat="0" applyBorder="0" applyAlignment="0" applyProtection="0">
      <alignment vertical="center"/>
    </xf>
    <xf numFmtId="0" fontId="62" fillId="9" borderId="0" applyNumberFormat="0" applyBorder="0" applyAlignment="0" applyProtection="0">
      <alignment vertical="center"/>
    </xf>
    <xf numFmtId="0" fontId="55" fillId="2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28" fillId="0" borderId="0"/>
  </cellStyleXfs>
  <cellXfs count="315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2" xfId="49" applyFont="1" applyFill="1" applyBorder="1" applyAlignment="1">
      <alignment horizontal="center" vertical="center" wrapText="1"/>
    </xf>
    <xf numFmtId="0" fontId="4" fillId="0" borderId="3" xfId="49" applyFont="1" applyFill="1" applyBorder="1" applyAlignment="1">
      <alignment horizontal="center" vertical="center" wrapText="1"/>
    </xf>
    <xf numFmtId="0" fontId="4" fillId="0" borderId="4" xfId="49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vertical="center" wrapText="1"/>
    </xf>
    <xf numFmtId="0" fontId="5" fillId="0" borderId="3" xfId="0" applyFont="1" applyFill="1" applyBorder="1" applyAlignment="1">
      <alignment vertical="center" wrapText="1"/>
    </xf>
    <xf numFmtId="0" fontId="5" fillId="0" borderId="4" xfId="0" applyFont="1" applyFill="1" applyBorder="1" applyAlignment="1">
      <alignment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9" fontId="5" fillId="0" borderId="1" xfId="0" applyNumberFormat="1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vertical="center" wrapText="1"/>
    </xf>
    <xf numFmtId="0" fontId="1" fillId="0" borderId="0" xfId="0" applyFont="1" applyFill="1" applyBorder="1" applyAlignment="1"/>
    <xf numFmtId="0" fontId="0" fillId="0" borderId="0" xfId="0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0" fillId="0" borderId="5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 wrapText="1"/>
    </xf>
    <xf numFmtId="9" fontId="0" fillId="0" borderId="1" xfId="0" applyNumberForma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/>
    </xf>
    <xf numFmtId="9" fontId="0" fillId="0" borderId="1" xfId="0" applyNumberFormat="1" applyFont="1" applyFill="1" applyBorder="1" applyAlignment="1">
      <alignment horizontal="center" vertical="center" wrapText="1"/>
    </xf>
    <xf numFmtId="9" fontId="8" fillId="0" borderId="1" xfId="0" applyNumberFormat="1" applyFont="1" applyFill="1" applyBorder="1" applyAlignment="1">
      <alignment horizontal="center" vertical="center" wrapText="1"/>
    </xf>
    <xf numFmtId="9" fontId="0" fillId="0" borderId="1" xfId="0" applyNumberForma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8" xfId="0" applyFont="1" applyFill="1" applyBorder="1" applyAlignment="1">
      <alignment horizontal="left" vertical="center" wrapText="1"/>
    </xf>
    <xf numFmtId="0" fontId="13" fillId="0" borderId="15" xfId="0" applyFont="1" applyFill="1" applyBorder="1" applyAlignment="1">
      <alignment horizontal="left" vertical="center" wrapText="1"/>
    </xf>
    <xf numFmtId="0" fontId="13" fillId="0" borderId="9" xfId="0" applyFont="1" applyFill="1" applyBorder="1" applyAlignment="1">
      <alignment horizontal="left" vertical="center" wrapText="1"/>
    </xf>
    <xf numFmtId="0" fontId="13" fillId="0" borderId="16" xfId="0" applyFont="1" applyBorder="1" applyAlignment="1">
      <alignment horizontal="left" vertical="center" wrapText="1"/>
    </xf>
    <xf numFmtId="0" fontId="13" fillId="0" borderId="16" xfId="0" applyFont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9" fontId="13" fillId="0" borderId="2" xfId="0" applyNumberFormat="1" applyFont="1" applyFill="1" applyBorder="1" applyAlignment="1">
      <alignment horizontal="center" vertical="center" wrapText="1"/>
    </xf>
    <xf numFmtId="9" fontId="13" fillId="0" borderId="18" xfId="0" applyNumberFormat="1" applyFont="1" applyBorder="1" applyAlignment="1">
      <alignment horizontal="center" vertical="center" wrapText="1"/>
    </xf>
    <xf numFmtId="9" fontId="13" fillId="0" borderId="3" xfId="0" applyNumberFormat="1" applyFont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3" fillId="0" borderId="19" xfId="0" applyFont="1" applyBorder="1" applyAlignment="1">
      <alignment horizontal="center" vertical="center" wrapText="1"/>
    </xf>
    <xf numFmtId="0" fontId="0" fillId="0" borderId="0" xfId="0" applyFont="1" applyFill="1" applyBorder="1" applyAlignment="1"/>
    <xf numFmtId="0" fontId="0" fillId="0" borderId="0" xfId="0" applyFont="1" applyFill="1" applyAlignment="1"/>
    <xf numFmtId="0" fontId="13" fillId="0" borderId="20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9" fontId="13" fillId="0" borderId="4" xfId="0" applyNumberFormat="1" applyFont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0" fontId="14" fillId="0" borderId="0" xfId="0" applyFont="1" applyFill="1" applyAlignment="1">
      <alignment vertical="center"/>
    </xf>
    <xf numFmtId="0" fontId="15" fillId="0" borderId="0" xfId="49" applyFont="1" applyFill="1" applyAlignment="1">
      <alignment horizontal="center" vertical="center" wrapText="1"/>
    </xf>
    <xf numFmtId="0" fontId="16" fillId="0" borderId="21" xfId="49" applyFont="1" applyFill="1" applyBorder="1" applyAlignment="1">
      <alignment horizontal="center" vertical="center" wrapText="1"/>
    </xf>
    <xf numFmtId="0" fontId="17" fillId="0" borderId="1" xfId="49" applyFont="1" applyFill="1" applyBorder="1" applyAlignment="1">
      <alignment horizontal="center" vertical="center" wrapText="1"/>
    </xf>
    <xf numFmtId="0" fontId="17" fillId="0" borderId="2" xfId="49" applyFont="1" applyFill="1" applyBorder="1" applyAlignment="1">
      <alignment horizontal="center" vertical="center" wrapText="1"/>
    </xf>
    <xf numFmtId="0" fontId="17" fillId="0" borderId="3" xfId="49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177" fontId="17" fillId="0" borderId="2" xfId="49" applyNumberFormat="1" applyFont="1" applyFill="1" applyBorder="1" applyAlignment="1">
      <alignment horizontal="center" vertical="center" wrapText="1"/>
    </xf>
    <xf numFmtId="177" fontId="17" fillId="0" borderId="3" xfId="49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2" xfId="49" applyFont="1" applyFill="1" applyBorder="1" applyAlignment="1">
      <alignment horizontal="left" vertical="center" wrapText="1"/>
    </xf>
    <xf numFmtId="0" fontId="17" fillId="0" borderId="3" xfId="49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vertical="center" wrapText="1"/>
    </xf>
    <xf numFmtId="0" fontId="17" fillId="0" borderId="1" xfId="49" applyFont="1" applyFill="1" applyBorder="1" applyAlignment="1">
      <alignment horizontal="left" vertical="center" wrapText="1"/>
    </xf>
    <xf numFmtId="0" fontId="17" fillId="0" borderId="4" xfId="49" applyFont="1" applyFill="1" applyBorder="1" applyAlignment="1">
      <alignment horizontal="left" vertical="center" wrapText="1"/>
    </xf>
    <xf numFmtId="9" fontId="17" fillId="0" borderId="1" xfId="49" applyNumberFormat="1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left" vertical="center" wrapText="1"/>
    </xf>
    <xf numFmtId="0" fontId="17" fillId="0" borderId="4" xfId="0" applyFont="1" applyFill="1" applyBorder="1" applyAlignment="1">
      <alignment horizontal="left" vertical="center" wrapText="1"/>
    </xf>
    <xf numFmtId="49" fontId="17" fillId="0" borderId="1" xfId="0" applyNumberFormat="1" applyFont="1" applyFill="1" applyBorder="1" applyAlignment="1">
      <alignment horizontal="center" vertical="center"/>
    </xf>
    <xf numFmtId="0" fontId="17" fillId="0" borderId="1" xfId="49" applyFont="1" applyFill="1" applyBorder="1" applyAlignment="1">
      <alignment vertical="center" wrapText="1"/>
    </xf>
    <xf numFmtId="0" fontId="17" fillId="0" borderId="1" xfId="0" applyFont="1" applyFill="1" applyBorder="1" applyAlignment="1">
      <alignment horizontal="left" vertical="center" wrapText="1"/>
    </xf>
    <xf numFmtId="176" fontId="17" fillId="0" borderId="1" xfId="0" applyNumberFormat="1" applyFont="1" applyFill="1" applyBorder="1" applyAlignment="1">
      <alignment horizontal="center" vertical="center"/>
    </xf>
    <xf numFmtId="176" fontId="17" fillId="0" borderId="1" xfId="0" applyNumberFormat="1" applyFont="1" applyFill="1" applyBorder="1" applyAlignment="1">
      <alignment vertical="center"/>
    </xf>
    <xf numFmtId="0" fontId="14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18" fillId="0" borderId="0" xfId="49" applyFont="1" applyFill="1" applyBorder="1" applyAlignment="1" applyProtection="1">
      <alignment horizontal="center" vertical="center" wrapText="1"/>
      <protection locked="0"/>
    </xf>
    <xf numFmtId="0" fontId="19" fillId="0" borderId="1" xfId="49" applyFont="1" applyFill="1" applyBorder="1" applyAlignment="1" applyProtection="1">
      <alignment horizontal="center" vertical="center" wrapText="1"/>
      <protection locked="0"/>
    </xf>
    <xf numFmtId="0" fontId="19" fillId="0" borderId="2" xfId="49" applyFont="1" applyFill="1" applyBorder="1" applyAlignment="1" applyProtection="1">
      <alignment horizontal="center" vertical="center" wrapText="1"/>
      <protection locked="0"/>
    </xf>
    <xf numFmtId="0" fontId="19" fillId="0" borderId="3" xfId="49" applyFont="1" applyFill="1" applyBorder="1" applyAlignment="1" applyProtection="1">
      <alignment horizontal="center" vertical="center" wrapText="1"/>
      <protection locked="0"/>
    </xf>
    <xf numFmtId="0" fontId="17" fillId="0" borderId="1" xfId="0" applyFont="1" applyFill="1" applyBorder="1" applyAlignment="1" applyProtection="1">
      <alignment horizontal="center" vertical="center" wrapText="1"/>
      <protection locked="0"/>
    </xf>
    <xf numFmtId="177" fontId="19" fillId="0" borderId="2" xfId="49" applyNumberFormat="1" applyFont="1" applyFill="1" applyBorder="1" applyAlignment="1" applyProtection="1">
      <alignment horizontal="center" vertical="center" wrapText="1"/>
      <protection locked="0"/>
    </xf>
    <xf numFmtId="177" fontId="19" fillId="0" borderId="3" xfId="49" applyNumberFormat="1" applyFont="1" applyFill="1" applyBorder="1" applyAlignment="1" applyProtection="1">
      <alignment horizontal="center" vertical="center" wrapText="1"/>
      <protection locked="0"/>
    </xf>
    <xf numFmtId="179" fontId="20" fillId="0" borderId="1" xfId="0" applyNumberFormat="1" applyFont="1" applyFill="1" applyBorder="1" applyAlignment="1" applyProtection="1">
      <alignment horizontal="center" vertical="center"/>
      <protection locked="0"/>
    </xf>
    <xf numFmtId="0" fontId="20" fillId="0" borderId="1" xfId="0" applyFont="1" applyFill="1" applyBorder="1" applyAlignment="1" applyProtection="1">
      <alignment horizontal="center" vertical="center"/>
      <protection locked="0"/>
    </xf>
    <xf numFmtId="0" fontId="17" fillId="0" borderId="1" xfId="49" applyFont="1" applyFill="1" applyBorder="1" applyAlignment="1" applyProtection="1">
      <alignment horizontal="center" vertical="center" wrapText="1"/>
      <protection locked="0"/>
    </xf>
    <xf numFmtId="0" fontId="17" fillId="0" borderId="2" xfId="49" applyFont="1" applyFill="1" applyBorder="1" applyAlignment="1" applyProtection="1">
      <alignment horizontal="left" vertical="top" wrapText="1"/>
      <protection locked="0"/>
    </xf>
    <xf numFmtId="0" fontId="17" fillId="0" borderId="3" xfId="49" applyFont="1" applyFill="1" applyBorder="1" applyAlignment="1" applyProtection="1">
      <alignment horizontal="left" vertical="top" wrapText="1"/>
      <protection locked="0"/>
    </xf>
    <xf numFmtId="0" fontId="14" fillId="0" borderId="1" xfId="0" applyFont="1" applyFill="1" applyBorder="1" applyAlignment="1" applyProtection="1">
      <alignment horizontal="center" vertical="center" wrapText="1"/>
      <protection locked="0"/>
    </xf>
    <xf numFmtId="0" fontId="17" fillId="0" borderId="5" xfId="49" applyFont="1" applyFill="1" applyBorder="1" applyAlignment="1" applyProtection="1">
      <alignment horizontal="center" vertical="center" wrapText="1"/>
      <protection locked="0"/>
    </xf>
    <xf numFmtId="0" fontId="17" fillId="0" borderId="1" xfId="49" applyFont="1" applyFill="1" applyBorder="1" applyAlignment="1" applyProtection="1">
      <alignment horizontal="left" vertical="center" wrapText="1"/>
      <protection locked="0"/>
    </xf>
    <xf numFmtId="180" fontId="17" fillId="0" borderId="1" xfId="49" applyNumberFormat="1" applyFont="1" applyFill="1" applyBorder="1" applyAlignment="1" applyProtection="1">
      <alignment horizontal="center" vertical="center" wrapText="1"/>
      <protection locked="0"/>
    </xf>
    <xf numFmtId="0" fontId="17" fillId="0" borderId="1" xfId="0" applyFont="1" applyFill="1" applyBorder="1" applyAlignment="1" applyProtection="1">
      <alignment horizontal="center" vertical="center"/>
      <protection locked="0"/>
    </xf>
    <xf numFmtId="0" fontId="17" fillId="0" borderId="6" xfId="49" applyFont="1" applyFill="1" applyBorder="1" applyAlignment="1" applyProtection="1">
      <alignment horizontal="center" vertical="center" wrapText="1"/>
      <protection locked="0"/>
    </xf>
    <xf numFmtId="9" fontId="17" fillId="0" borderId="1" xfId="49" applyNumberFormat="1" applyFont="1" applyFill="1" applyBorder="1" applyAlignment="1" applyProtection="1">
      <alignment horizontal="center" vertical="center" wrapText="1"/>
      <protection locked="0"/>
    </xf>
    <xf numFmtId="9" fontId="17" fillId="0" borderId="2" xfId="49" applyNumberFormat="1" applyFont="1" applyFill="1" applyBorder="1" applyAlignment="1" applyProtection="1">
      <alignment horizontal="center" vertical="center" wrapText="1"/>
      <protection locked="0"/>
    </xf>
    <xf numFmtId="9" fontId="17" fillId="0" borderId="3" xfId="49" applyNumberFormat="1" applyFont="1" applyFill="1" applyBorder="1" applyAlignment="1" applyProtection="1">
      <alignment horizontal="center" vertical="center" wrapText="1"/>
      <protection locked="0"/>
    </xf>
    <xf numFmtId="0" fontId="17" fillId="0" borderId="2" xfId="49" applyFont="1" applyFill="1" applyBorder="1" applyAlignment="1" applyProtection="1">
      <alignment horizontal="center" vertical="center" wrapText="1"/>
      <protection locked="0"/>
    </xf>
    <xf numFmtId="0" fontId="17" fillId="0" borderId="4" xfId="49" applyFont="1" applyFill="1" applyBorder="1" applyAlignment="1" applyProtection="1">
      <alignment horizontal="center" vertical="center" wrapText="1"/>
      <protection locked="0"/>
    </xf>
    <xf numFmtId="0" fontId="17" fillId="0" borderId="1" xfId="49" applyNumberFormat="1" applyFont="1" applyFill="1" applyBorder="1" applyAlignment="1" applyProtection="1">
      <alignment horizontal="center" vertical="center" wrapText="1"/>
      <protection locked="0"/>
    </xf>
    <xf numFmtId="0" fontId="17" fillId="0" borderId="2" xfId="49" applyNumberFormat="1" applyFont="1" applyFill="1" applyBorder="1" applyAlignment="1" applyProtection="1">
      <alignment horizontal="center" vertical="center" wrapText="1"/>
      <protection locked="0"/>
    </xf>
    <xf numFmtId="0" fontId="17" fillId="0" borderId="3" xfId="49" applyFont="1" applyFill="1" applyBorder="1" applyAlignment="1" applyProtection="1">
      <alignment horizontal="center" vertical="center" wrapText="1"/>
      <protection locked="0"/>
    </xf>
    <xf numFmtId="0" fontId="17" fillId="0" borderId="7" xfId="49" applyFont="1" applyFill="1" applyBorder="1" applyAlignment="1" applyProtection="1">
      <alignment horizontal="center" vertical="center" wrapText="1"/>
      <protection locked="0"/>
    </xf>
    <xf numFmtId="180" fontId="20" fillId="0" borderId="1" xfId="0" applyNumberFormat="1" applyFont="1" applyFill="1" applyBorder="1" applyAlignment="1" applyProtection="1">
      <alignment horizontal="center" vertical="center"/>
      <protection locked="0"/>
    </xf>
    <xf numFmtId="0" fontId="14" fillId="0" borderId="1" xfId="0" applyFont="1" applyFill="1" applyBorder="1" applyAlignment="1" applyProtection="1">
      <alignment horizontal="center" vertical="center" wrapText="1"/>
    </xf>
    <xf numFmtId="180" fontId="17" fillId="0" borderId="1" xfId="0" applyNumberFormat="1" applyFont="1" applyFill="1" applyBorder="1" applyAlignment="1" applyProtection="1">
      <alignment horizontal="center" vertical="center"/>
      <protection locked="0"/>
    </xf>
    <xf numFmtId="0" fontId="17" fillId="0" borderId="5" xfId="0" applyFont="1" applyFill="1" applyBorder="1" applyAlignment="1" applyProtection="1">
      <alignment horizontal="center" vertical="center" wrapText="1"/>
      <protection locked="0"/>
    </xf>
    <xf numFmtId="180" fontId="17" fillId="0" borderId="5" xfId="0" applyNumberFormat="1" applyFont="1" applyFill="1" applyBorder="1" applyAlignment="1">
      <alignment horizontal="center" vertical="center" wrapText="1"/>
    </xf>
    <xf numFmtId="0" fontId="17" fillId="0" borderId="6" xfId="0" applyFont="1" applyFill="1" applyBorder="1" applyAlignment="1" applyProtection="1">
      <alignment horizontal="center" vertical="center" wrapText="1"/>
      <protection locked="0"/>
    </xf>
    <xf numFmtId="180" fontId="17" fillId="0" borderId="6" xfId="0" applyNumberFormat="1" applyFont="1" applyFill="1" applyBorder="1" applyAlignment="1">
      <alignment horizontal="center" vertical="center" wrapText="1"/>
    </xf>
    <xf numFmtId="0" fontId="17" fillId="0" borderId="7" xfId="0" applyFont="1" applyFill="1" applyBorder="1" applyAlignment="1" applyProtection="1">
      <alignment horizontal="center" vertical="center" wrapText="1"/>
      <protection locked="0"/>
    </xf>
    <xf numFmtId="180" fontId="17" fillId="0" borderId="7" xfId="0" applyNumberFormat="1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9" fontId="17" fillId="0" borderId="4" xfId="49" applyNumberFormat="1" applyFont="1" applyFill="1" applyBorder="1" applyAlignment="1" applyProtection="1">
      <alignment horizontal="center" vertical="center" wrapText="1"/>
      <protection locked="0"/>
    </xf>
    <xf numFmtId="0" fontId="17" fillId="0" borderId="0" xfId="0" applyFont="1" applyFill="1" applyBorder="1" applyAlignment="1">
      <alignment vertical="center"/>
    </xf>
    <xf numFmtId="0" fontId="2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2" fillId="0" borderId="0" xfId="0" applyNumberFormat="1" applyFont="1">
      <alignment vertical="center"/>
    </xf>
    <xf numFmtId="0" fontId="0" fillId="0" borderId="0" xfId="0" applyNumberFormat="1">
      <alignment vertical="center"/>
    </xf>
    <xf numFmtId="0" fontId="23" fillId="0" borderId="0" xfId="0" applyNumberFormat="1" applyFont="1" applyBorder="1" applyAlignment="1">
      <alignment horizontal="center" vertical="center"/>
    </xf>
    <xf numFmtId="0" fontId="24" fillId="0" borderId="1" xfId="0" applyNumberFormat="1" applyFont="1" applyBorder="1" applyAlignment="1">
      <alignment horizontal="center" vertical="center" wrapText="1"/>
    </xf>
    <xf numFmtId="0" fontId="25" fillId="0" borderId="1" xfId="0" applyNumberFormat="1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24" fillId="0" borderId="2" xfId="0" applyNumberFormat="1" applyFont="1" applyBorder="1" applyAlignment="1">
      <alignment horizontal="center" vertical="center" wrapText="1"/>
    </xf>
    <xf numFmtId="0" fontId="24" fillId="0" borderId="3" xfId="0" applyNumberFormat="1" applyFont="1" applyBorder="1" applyAlignment="1">
      <alignment horizontal="center" vertical="center" wrapText="1"/>
    </xf>
    <xf numFmtId="0" fontId="24" fillId="0" borderId="4" xfId="0" applyNumberFormat="1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/>
    </xf>
    <xf numFmtId="0" fontId="25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24" fillId="0" borderId="1" xfId="0" applyNumberFormat="1" applyFont="1" applyBorder="1" applyAlignment="1">
      <alignment vertical="center" wrapText="1"/>
    </xf>
    <xf numFmtId="0" fontId="26" fillId="0" borderId="1" xfId="0" applyNumberFormat="1" applyFont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/>
    </xf>
    <xf numFmtId="10" fontId="25" fillId="0" borderId="1" xfId="0" applyNumberFormat="1" applyFont="1" applyBorder="1" applyAlignment="1">
      <alignment horizontal="center" vertical="center" wrapText="1"/>
    </xf>
    <xf numFmtId="10" fontId="25" fillId="0" borderId="2" xfId="0" applyNumberFormat="1" applyFont="1" applyBorder="1" applyAlignment="1">
      <alignment horizontal="center" vertical="center" wrapText="1"/>
    </xf>
    <xf numFmtId="9" fontId="25" fillId="0" borderId="1" xfId="0" applyNumberFormat="1" applyFont="1" applyBorder="1" applyAlignment="1">
      <alignment horizontal="center" vertical="center" wrapText="1"/>
    </xf>
    <xf numFmtId="9" fontId="25" fillId="0" borderId="2" xfId="0" applyNumberFormat="1" applyFont="1" applyBorder="1" applyAlignment="1">
      <alignment horizontal="center" vertical="center" wrapText="1"/>
    </xf>
    <xf numFmtId="177" fontId="25" fillId="0" borderId="1" xfId="0" applyNumberFormat="1" applyFont="1" applyBorder="1" applyAlignment="1">
      <alignment horizontal="center" vertical="center" wrapText="1"/>
    </xf>
    <xf numFmtId="0" fontId="25" fillId="0" borderId="2" xfId="0" applyFont="1" applyFill="1" applyBorder="1" applyAlignment="1">
      <alignment horizontal="center" vertical="center"/>
    </xf>
    <xf numFmtId="9" fontId="24" fillId="0" borderId="1" xfId="0" applyNumberFormat="1" applyFont="1" applyBorder="1" applyAlignment="1">
      <alignment horizontal="center" vertical="center" wrapText="1"/>
    </xf>
    <xf numFmtId="9" fontId="24" fillId="0" borderId="2" xfId="0" applyNumberFormat="1" applyFont="1" applyBorder="1" applyAlignment="1">
      <alignment horizontal="center" vertical="center" wrapText="1"/>
    </xf>
    <xf numFmtId="181" fontId="24" fillId="0" borderId="1" xfId="0" applyNumberFormat="1" applyFont="1" applyBorder="1" applyAlignment="1">
      <alignment horizontal="center" vertical="center" wrapText="1"/>
    </xf>
    <xf numFmtId="181" fontId="24" fillId="0" borderId="2" xfId="0" applyNumberFormat="1" applyFont="1" applyBorder="1" applyAlignment="1">
      <alignment horizontal="center" vertical="center" wrapText="1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27" fillId="0" borderId="0" xfId="0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center" vertical="center"/>
    </xf>
    <xf numFmtId="0" fontId="14" fillId="0" borderId="5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10" fontId="25" fillId="0" borderId="3" xfId="0" applyNumberFormat="1" applyFont="1" applyBorder="1" applyAlignment="1">
      <alignment horizontal="center" vertical="center" wrapText="1"/>
    </xf>
    <xf numFmtId="9" fontId="25" fillId="0" borderId="3" xfId="0" applyNumberFormat="1" applyFont="1" applyBorder="1" applyAlignment="1">
      <alignment horizontal="center" vertical="center" wrapText="1"/>
    </xf>
    <xf numFmtId="0" fontId="25" fillId="0" borderId="3" xfId="0" applyFont="1" applyFill="1" applyBorder="1" applyAlignment="1">
      <alignment horizontal="center" vertical="center"/>
    </xf>
    <xf numFmtId="9" fontId="24" fillId="0" borderId="3" xfId="0" applyNumberFormat="1" applyFont="1" applyBorder="1" applyAlignment="1">
      <alignment horizontal="center" vertical="center" wrapText="1"/>
    </xf>
    <xf numFmtId="181" fontId="24" fillId="0" borderId="3" xfId="0" applyNumberFormat="1" applyFont="1" applyBorder="1" applyAlignment="1">
      <alignment horizontal="center" vertical="center" wrapText="1"/>
    </xf>
    <xf numFmtId="10" fontId="25" fillId="0" borderId="4" xfId="0" applyNumberFormat="1" applyFont="1" applyBorder="1" applyAlignment="1">
      <alignment horizontal="center" vertical="center" wrapText="1"/>
    </xf>
    <xf numFmtId="9" fontId="25" fillId="0" borderId="4" xfId="0" applyNumberFormat="1" applyFont="1" applyBorder="1" applyAlignment="1">
      <alignment horizontal="center" vertical="center" wrapText="1"/>
    </xf>
    <xf numFmtId="0" fontId="25" fillId="0" borderId="4" xfId="0" applyFont="1" applyFill="1" applyBorder="1" applyAlignment="1">
      <alignment horizontal="center" vertical="center"/>
    </xf>
    <xf numFmtId="9" fontId="24" fillId="0" borderId="4" xfId="0" applyNumberFormat="1" applyFont="1" applyBorder="1" applyAlignment="1">
      <alignment horizontal="center" vertical="center" wrapText="1"/>
    </xf>
    <xf numFmtId="181" fontId="24" fillId="0" borderId="4" xfId="0" applyNumberFormat="1" applyFont="1" applyBorder="1" applyAlignment="1">
      <alignment horizontal="center" vertical="center" wrapText="1"/>
    </xf>
    <xf numFmtId="0" fontId="1" fillId="0" borderId="0" xfId="0" applyFont="1">
      <alignment vertical="center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180" fontId="4" fillId="0" borderId="1" xfId="49" applyNumberFormat="1" applyFont="1" applyFill="1" applyBorder="1" applyAlignment="1">
      <alignment horizontal="center" vertical="center" wrapText="1"/>
    </xf>
    <xf numFmtId="178" fontId="4" fillId="0" borderId="1" xfId="0" applyNumberFormat="1" applyFont="1" applyBorder="1" applyAlignment="1">
      <alignment horizontal="center" vertical="center" wrapText="1"/>
    </xf>
    <xf numFmtId="0" fontId="4" fillId="0" borderId="5" xfId="49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left" vertical="center" wrapText="1"/>
    </xf>
    <xf numFmtId="0" fontId="4" fillId="0" borderId="6" xfId="49" applyFont="1" applyFill="1" applyBorder="1" applyAlignment="1">
      <alignment horizontal="center" vertical="center" wrapText="1"/>
    </xf>
    <xf numFmtId="177" fontId="4" fillId="0" borderId="1" xfId="0" applyNumberFormat="1" applyFont="1" applyBorder="1" applyAlignment="1">
      <alignment horizontal="center" vertical="center" wrapText="1"/>
    </xf>
    <xf numFmtId="177" fontId="4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9" fontId="4" fillId="0" borderId="1" xfId="49" applyNumberFormat="1" applyFont="1" applyFill="1" applyBorder="1" applyAlignment="1">
      <alignment horizontal="center" vertical="center" wrapText="1"/>
    </xf>
    <xf numFmtId="0" fontId="4" fillId="0" borderId="2" xfId="49" applyFont="1" applyFill="1" applyBorder="1" applyAlignment="1">
      <alignment horizontal="left" vertical="center" wrapText="1"/>
    </xf>
    <xf numFmtId="0" fontId="4" fillId="0" borderId="4" xfId="49" applyFont="1" applyFill="1" applyBorder="1" applyAlignment="1">
      <alignment horizontal="left" vertical="center" wrapText="1"/>
    </xf>
    <xf numFmtId="178" fontId="1" fillId="0" borderId="0" xfId="0" applyNumberFormat="1" applyFont="1">
      <alignment vertical="center"/>
    </xf>
    <xf numFmtId="0" fontId="28" fillId="0" borderId="0" xfId="0" applyFont="1" applyFill="1" applyBorder="1" applyAlignment="1">
      <alignment vertical="center"/>
    </xf>
    <xf numFmtId="0" fontId="29" fillId="0" borderId="0" xfId="0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horizontal="right"/>
    </xf>
    <xf numFmtId="0" fontId="30" fillId="0" borderId="0" xfId="0" applyFont="1" applyFill="1" applyBorder="1" applyAlignment="1">
      <alignment horizontal="center" vertical="center" wrapText="1"/>
    </xf>
    <xf numFmtId="0" fontId="31" fillId="0" borderId="1" xfId="0" applyFont="1" applyFill="1" applyBorder="1" applyAlignment="1">
      <alignment horizontal="center" vertical="center" wrapText="1"/>
    </xf>
    <xf numFmtId="0" fontId="31" fillId="0" borderId="5" xfId="0" applyFont="1" applyFill="1" applyBorder="1" applyAlignment="1">
      <alignment horizontal="center" vertical="center" wrapText="1"/>
    </xf>
    <xf numFmtId="0" fontId="31" fillId="0" borderId="7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180" fontId="32" fillId="0" borderId="1" xfId="0" applyNumberFormat="1" applyFont="1" applyFill="1" applyBorder="1" applyAlignment="1">
      <alignment horizontal="center" vertical="center" wrapText="1"/>
    </xf>
    <xf numFmtId="0" fontId="33" fillId="0" borderId="1" xfId="0" applyFont="1" applyFill="1" applyBorder="1" applyAlignment="1">
      <alignment horizontal="center" vertical="center" wrapText="1"/>
    </xf>
    <xf numFmtId="0" fontId="34" fillId="0" borderId="1" xfId="0" applyFont="1" applyFill="1" applyBorder="1" applyAlignment="1">
      <alignment horizontal="center" vertical="center" wrapText="1"/>
    </xf>
    <xf numFmtId="0" fontId="33" fillId="0" borderId="1" xfId="0" applyFont="1" applyFill="1" applyBorder="1" applyAlignment="1">
      <alignment horizontal="left" vertical="center" wrapText="1"/>
    </xf>
    <xf numFmtId="0" fontId="35" fillId="0" borderId="1" xfId="0" applyFont="1" applyFill="1" applyBorder="1" applyAlignment="1">
      <alignment vertical="center" wrapText="1"/>
    </xf>
    <xf numFmtId="0" fontId="34" fillId="0" borderId="1" xfId="0" applyFont="1" applyFill="1" applyBorder="1" applyAlignment="1">
      <alignment horizontal="justify" vertical="center" wrapText="1"/>
    </xf>
    <xf numFmtId="0" fontId="33" fillId="0" borderId="1" xfId="0" applyFont="1" applyFill="1" applyBorder="1" applyAlignment="1">
      <alignment horizontal="justify" vertical="center" wrapText="1"/>
    </xf>
    <xf numFmtId="0" fontId="36" fillId="0" borderId="0" xfId="0" applyFont="1" applyFill="1" applyBorder="1" applyAlignment="1">
      <alignment vertical="center"/>
    </xf>
    <xf numFmtId="0" fontId="37" fillId="0" borderId="0" xfId="0" applyFont="1" applyFill="1" applyBorder="1" applyAlignment="1">
      <alignment vertical="center"/>
    </xf>
    <xf numFmtId="0" fontId="36" fillId="0" borderId="0" xfId="0" applyFont="1" applyFill="1" applyAlignment="1">
      <alignment vertical="center"/>
    </xf>
    <xf numFmtId="0" fontId="38" fillId="0" borderId="0" xfId="0" applyFont="1" applyFill="1" applyBorder="1" applyAlignment="1">
      <alignment horizontal="center" vertical="center" wrapText="1"/>
    </xf>
    <xf numFmtId="0" fontId="39" fillId="0" borderId="0" xfId="0" applyFont="1" applyFill="1" applyBorder="1" applyAlignment="1">
      <alignment horizontal="center" vertical="center"/>
    </xf>
    <xf numFmtId="0" fontId="39" fillId="0" borderId="0" xfId="0" applyFont="1" applyFill="1" applyBorder="1" applyAlignment="1">
      <alignment horizontal="right"/>
    </xf>
    <xf numFmtId="0" fontId="40" fillId="0" borderId="5" xfId="0" applyFont="1" applyFill="1" applyBorder="1" applyAlignment="1">
      <alignment horizontal="center" vertical="center"/>
    </xf>
    <xf numFmtId="0" fontId="40" fillId="0" borderId="5" xfId="0" applyFont="1" applyFill="1" applyBorder="1" applyAlignment="1">
      <alignment horizontal="center" vertical="center" wrapText="1"/>
    </xf>
    <xf numFmtId="0" fontId="40" fillId="0" borderId="2" xfId="0" applyFont="1" applyFill="1" applyBorder="1" applyAlignment="1">
      <alignment horizontal="center" vertical="center" wrapText="1"/>
    </xf>
    <xf numFmtId="0" fontId="40" fillId="0" borderId="1" xfId="0" applyFont="1" applyFill="1" applyBorder="1" applyAlignment="1">
      <alignment horizontal="center" vertical="center"/>
    </xf>
    <xf numFmtId="0" fontId="41" fillId="0" borderId="1" xfId="0" applyFont="1" applyFill="1" applyBorder="1" applyAlignment="1">
      <alignment horizontal="center" vertical="center"/>
    </xf>
    <xf numFmtId="0" fontId="41" fillId="0" borderId="1" xfId="0" applyFont="1" applyFill="1" applyBorder="1" applyAlignment="1">
      <alignment horizontal="center" vertical="center" wrapText="1"/>
    </xf>
    <xf numFmtId="0" fontId="41" fillId="0" borderId="2" xfId="0" applyFont="1" applyFill="1" applyBorder="1" applyAlignment="1">
      <alignment horizontal="center" vertical="center" wrapText="1"/>
    </xf>
    <xf numFmtId="0" fontId="42" fillId="0" borderId="1" xfId="0" applyFont="1" applyFill="1" applyBorder="1" applyAlignment="1">
      <alignment vertical="center" wrapText="1"/>
    </xf>
    <xf numFmtId="0" fontId="0" fillId="0" borderId="0" xfId="0" applyFill="1" applyAlignment="1"/>
    <xf numFmtId="0" fontId="15" fillId="0" borderId="0" xfId="0" applyFont="1" applyFill="1" applyAlignment="1">
      <alignment horizontal="center" vertical="center"/>
    </xf>
    <xf numFmtId="0" fontId="43" fillId="0" borderId="1" xfId="0" applyFont="1" applyFill="1" applyBorder="1" applyAlignment="1">
      <alignment horizontal="center" vertical="center" wrapText="1"/>
    </xf>
    <xf numFmtId="0" fontId="43" fillId="0" borderId="2" xfId="0" applyFont="1" applyFill="1" applyBorder="1" applyAlignment="1">
      <alignment horizontal="center" vertical="center" wrapText="1"/>
    </xf>
    <xf numFmtId="0" fontId="43" fillId="0" borderId="3" xfId="0" applyFont="1" applyFill="1" applyBorder="1" applyAlignment="1">
      <alignment horizontal="center" vertical="center" wrapText="1"/>
    </xf>
    <xf numFmtId="0" fontId="43" fillId="0" borderId="4" xfId="0" applyFont="1" applyFill="1" applyBorder="1" applyAlignment="1">
      <alignment horizontal="center" vertical="center" wrapText="1"/>
    </xf>
    <xf numFmtId="0" fontId="43" fillId="0" borderId="2" xfId="0" applyFont="1" applyFill="1" applyBorder="1" applyAlignment="1">
      <alignment horizontal="left" vertical="center" wrapText="1"/>
    </xf>
    <xf numFmtId="0" fontId="43" fillId="0" borderId="3" xfId="0" applyFont="1" applyFill="1" applyBorder="1" applyAlignment="1">
      <alignment horizontal="left" vertical="center" wrapText="1"/>
    </xf>
    <xf numFmtId="0" fontId="43" fillId="0" borderId="4" xfId="0" applyFont="1" applyFill="1" applyBorder="1" applyAlignment="1">
      <alignment horizontal="left" vertical="center" wrapText="1"/>
    </xf>
    <xf numFmtId="0" fontId="44" fillId="0" borderId="1" xfId="0" applyFont="1" applyFill="1" applyBorder="1" applyAlignment="1">
      <alignment horizontal="center" vertical="center" wrapText="1"/>
    </xf>
    <xf numFmtId="0" fontId="44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45" fillId="0" borderId="2" xfId="0" applyFont="1" applyFill="1" applyBorder="1" applyAlignment="1">
      <alignment horizontal="left" vertical="center" wrapText="1"/>
    </xf>
    <xf numFmtId="0" fontId="44" fillId="0" borderId="3" xfId="0" applyFont="1" applyFill="1" applyBorder="1" applyAlignment="1">
      <alignment horizontal="left" vertical="center" wrapText="1"/>
    </xf>
    <xf numFmtId="0" fontId="44" fillId="0" borderId="4" xfId="0" applyFont="1" applyFill="1" applyBorder="1" applyAlignment="1">
      <alignment horizontal="left" vertical="center" wrapText="1"/>
    </xf>
    <xf numFmtId="0" fontId="46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/>
    <xf numFmtId="0" fontId="0" fillId="0" borderId="1" xfId="0" applyFill="1" applyBorder="1" applyAlignment="1"/>
    <xf numFmtId="0" fontId="47" fillId="0" borderId="1" xfId="0" applyFont="1" applyFill="1" applyBorder="1" applyAlignment="1">
      <alignment horizontal="center" vertical="center" wrapText="1"/>
    </xf>
    <xf numFmtId="0" fontId="47" fillId="0" borderId="1" xfId="0" applyFont="1" applyFill="1" applyBorder="1" applyAlignment="1">
      <alignment vertical="center" wrapText="1"/>
    </xf>
    <xf numFmtId="0" fontId="47" fillId="0" borderId="1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vertical="center"/>
    </xf>
    <xf numFmtId="180" fontId="2" fillId="0" borderId="0" xfId="0" applyNumberFormat="1" applyFont="1" applyFill="1" applyAlignment="1">
      <alignment vertical="center"/>
    </xf>
    <xf numFmtId="0" fontId="30" fillId="0" borderId="0" xfId="0" applyFont="1" applyFill="1" applyAlignment="1">
      <alignment horizontal="center" vertical="center"/>
    </xf>
    <xf numFmtId="180" fontId="30" fillId="0" borderId="0" xfId="0" applyNumberFormat="1" applyFont="1" applyFill="1" applyAlignment="1">
      <alignment horizontal="center" vertical="center"/>
    </xf>
    <xf numFmtId="0" fontId="48" fillId="0" borderId="1" xfId="0" applyFont="1" applyFill="1" applyBorder="1" applyAlignment="1">
      <alignment horizontal="center" vertical="center" wrapText="1"/>
    </xf>
    <xf numFmtId="0" fontId="48" fillId="0" borderId="9" xfId="0" applyFont="1" applyFill="1" applyBorder="1" applyAlignment="1">
      <alignment horizontal="center" vertical="center" wrapText="1"/>
    </xf>
    <xf numFmtId="180" fontId="48" fillId="0" borderId="5" xfId="0" applyNumberFormat="1" applyFont="1" applyFill="1" applyBorder="1" applyAlignment="1">
      <alignment horizontal="center" vertical="center" wrapText="1"/>
    </xf>
    <xf numFmtId="0" fontId="48" fillId="0" borderId="5" xfId="0" applyFont="1" applyFill="1" applyBorder="1" applyAlignment="1">
      <alignment horizontal="center" vertical="center" wrapText="1"/>
    </xf>
    <xf numFmtId="0" fontId="48" fillId="0" borderId="13" xfId="0" applyFont="1" applyFill="1" applyBorder="1" applyAlignment="1">
      <alignment horizontal="center" vertical="center" wrapText="1"/>
    </xf>
    <xf numFmtId="180" fontId="48" fillId="0" borderId="7" xfId="0" applyNumberFormat="1" applyFont="1" applyFill="1" applyBorder="1" applyAlignment="1">
      <alignment horizontal="center" vertical="center" wrapText="1"/>
    </xf>
    <xf numFmtId="0" fontId="48" fillId="0" borderId="7" xfId="0" applyFont="1" applyFill="1" applyBorder="1" applyAlignment="1">
      <alignment horizontal="center" vertical="center" wrapText="1"/>
    </xf>
    <xf numFmtId="180" fontId="48" fillId="0" borderId="1" xfId="0" applyNumberFormat="1" applyFont="1" applyFill="1" applyBorder="1" applyAlignment="1">
      <alignment horizontal="center" vertical="center" wrapText="1"/>
    </xf>
    <xf numFmtId="0" fontId="48" fillId="0" borderId="2" xfId="0" applyFont="1" applyFill="1" applyBorder="1" applyAlignment="1">
      <alignment horizontal="center" vertical="center" wrapText="1"/>
    </xf>
    <xf numFmtId="0" fontId="48" fillId="0" borderId="4" xfId="0" applyFont="1" applyFill="1" applyBorder="1" applyAlignment="1">
      <alignment horizontal="center" vertical="center" wrapText="1"/>
    </xf>
    <xf numFmtId="177" fontId="48" fillId="0" borderId="1" xfId="0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vertical="center"/>
    </xf>
    <xf numFmtId="180" fontId="4" fillId="0" borderId="7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18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9" fillId="0" borderId="0" xfId="0" applyFont="1" applyFill="1" applyBorder="1" applyAlignment="1">
      <alignment horizontal="center" vertical="center"/>
    </xf>
    <xf numFmtId="0" fontId="49" fillId="0" borderId="0" xfId="0" applyFont="1" applyFill="1" applyBorder="1" applyAlignment="1">
      <alignment horizontal="center" vertical="center" wrapText="1"/>
    </xf>
    <xf numFmtId="0" fontId="50" fillId="0" borderId="0" xfId="0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left" vertical="center"/>
    </xf>
    <xf numFmtId="0" fontId="51" fillId="0" borderId="0" xfId="0" applyFont="1" applyFill="1" applyAlignment="1">
      <alignment horizontal="center" vertical="center"/>
    </xf>
    <xf numFmtId="0" fontId="27" fillId="0" borderId="21" xfId="0" applyFont="1" applyFill="1" applyBorder="1" applyAlignment="1">
      <alignment horizontal="center" vertical="center"/>
    </xf>
    <xf numFmtId="0" fontId="27" fillId="0" borderId="0" xfId="0" applyFont="1" applyFill="1" applyAlignment="1">
      <alignment horizontal="center" vertical="center"/>
    </xf>
    <xf numFmtId="0" fontId="49" fillId="0" borderId="5" xfId="0" applyFont="1" applyFill="1" applyBorder="1" applyAlignment="1">
      <alignment horizontal="center" vertical="center"/>
    </xf>
    <xf numFmtId="0" fontId="49" fillId="0" borderId="1" xfId="0" applyFont="1" applyFill="1" applyBorder="1" applyAlignment="1">
      <alignment horizontal="center" vertical="center" wrapText="1"/>
    </xf>
    <xf numFmtId="0" fontId="49" fillId="0" borderId="1" xfId="0" applyFont="1" applyFill="1" applyBorder="1" applyAlignment="1">
      <alignment horizontal="center" vertical="center"/>
    </xf>
    <xf numFmtId="0" fontId="49" fillId="0" borderId="7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/>
    </xf>
    <xf numFmtId="0" fontId="50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52" fillId="0" borderId="0" xfId="0" applyFont="1" applyAlignment="1">
      <alignment horizontal="center" vertical="center"/>
    </xf>
    <xf numFmtId="0" fontId="21" fillId="0" borderId="0" xfId="0" applyFont="1" applyAlignment="1">
      <alignment horizontal="right" vertical="center"/>
    </xf>
    <xf numFmtId="0" fontId="0" fillId="0" borderId="5" xfId="0" applyBorder="1" applyAlignment="1">
      <alignment horizontal="center" vertical="center"/>
    </xf>
    <xf numFmtId="0" fontId="53" fillId="0" borderId="1" xfId="0" applyFont="1" applyBorder="1" applyAlignment="1">
      <alignment horizontal="center" vertical="center" wrapText="1"/>
    </xf>
    <xf numFmtId="0" fontId="53" fillId="0" borderId="5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53" fillId="0" borderId="7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5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3" fillId="0" borderId="1" xfId="0" applyFont="1" applyFill="1" applyBorder="1" applyAlignment="1">
      <alignment horizontal="center" vertical="center" wrapText="1"/>
    </xf>
    <xf numFmtId="0" fontId="53" fillId="0" borderId="0" xfId="0" applyFont="1" applyFill="1" applyBorder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8"/>
  <sheetViews>
    <sheetView zoomScale="115" zoomScaleNormal="115" workbookViewId="0">
      <selection activeCell="E6" sqref="E6"/>
    </sheetView>
  </sheetViews>
  <sheetFormatPr defaultColWidth="9" defaultRowHeight="13.5" outlineLevelCol="4"/>
  <cols>
    <col min="2" max="2" width="17.875" customWidth="1"/>
    <col min="3" max="3" width="18.75" customWidth="1"/>
    <col min="4" max="4" width="18.375" customWidth="1"/>
    <col min="5" max="5" width="29.625" customWidth="1"/>
  </cols>
  <sheetData>
    <row r="1" spans="1:2">
      <c r="A1" s="302" t="s">
        <v>0</v>
      </c>
      <c r="B1" s="302"/>
    </row>
    <row r="2" ht="29.25" customHeight="1" spans="1:5">
      <c r="A2" s="303" t="s">
        <v>1</v>
      </c>
      <c r="B2" s="303"/>
      <c r="C2" s="303"/>
      <c r="D2" s="303"/>
      <c r="E2" s="303"/>
    </row>
    <row r="3" ht="27" customHeight="1" spans="5:5">
      <c r="E3" s="304" t="s">
        <v>2</v>
      </c>
    </row>
    <row r="4" ht="41" customHeight="1" spans="1:5">
      <c r="A4" s="305" t="s">
        <v>3</v>
      </c>
      <c r="B4" s="306" t="s">
        <v>4</v>
      </c>
      <c r="C4" s="306" t="s">
        <v>5</v>
      </c>
      <c r="D4" s="306"/>
      <c r="E4" s="307" t="s">
        <v>6</v>
      </c>
    </row>
    <row r="5" ht="57" customHeight="1" spans="1:5">
      <c r="A5" s="308"/>
      <c r="B5" s="306"/>
      <c r="C5" s="306" t="s">
        <v>7</v>
      </c>
      <c r="D5" s="306" t="s">
        <v>8</v>
      </c>
      <c r="E5" s="309"/>
    </row>
    <row r="6" ht="40" customHeight="1" spans="1:5">
      <c r="A6" s="310"/>
      <c r="B6" s="306" t="s">
        <v>9</v>
      </c>
      <c r="C6" s="311">
        <f>SUM(C7:C17)</f>
        <v>577500</v>
      </c>
      <c r="D6" s="311">
        <v>20</v>
      </c>
      <c r="E6" s="311">
        <f>C6*D6</f>
        <v>11550000</v>
      </c>
    </row>
    <row r="7" ht="40" customHeight="1" spans="1:5">
      <c r="A7" s="312">
        <v>1</v>
      </c>
      <c r="B7" s="306" t="s">
        <v>10</v>
      </c>
      <c r="C7" s="311">
        <v>13350.7</v>
      </c>
      <c r="D7" s="311">
        <v>20</v>
      </c>
      <c r="E7" s="311">
        <f>C7*D7</f>
        <v>267014</v>
      </c>
    </row>
    <row r="8" ht="40" customHeight="1" spans="1:5">
      <c r="A8" s="312">
        <v>2</v>
      </c>
      <c r="B8" s="306" t="s">
        <v>11</v>
      </c>
      <c r="C8" s="311">
        <v>499.2</v>
      </c>
      <c r="D8" s="311">
        <v>20</v>
      </c>
      <c r="E8" s="311">
        <f>C8*D8</f>
        <v>9984</v>
      </c>
    </row>
    <row r="9" ht="40" customHeight="1" spans="1:5">
      <c r="A9" s="312">
        <v>3</v>
      </c>
      <c r="B9" s="306" t="s">
        <v>12</v>
      </c>
      <c r="C9" s="311">
        <v>491.9</v>
      </c>
      <c r="D9" s="311">
        <v>20</v>
      </c>
      <c r="E9" s="311">
        <f>C9*D9</f>
        <v>9838</v>
      </c>
    </row>
    <row r="10" ht="40" customHeight="1" spans="1:5">
      <c r="A10" s="312">
        <v>4</v>
      </c>
      <c r="B10" s="306" t="s">
        <v>13</v>
      </c>
      <c r="C10" s="311">
        <v>80021.5</v>
      </c>
      <c r="D10" s="311">
        <v>20</v>
      </c>
      <c r="E10" s="311">
        <f t="shared" ref="E10:E17" si="0">C10*D10</f>
        <v>1600430</v>
      </c>
    </row>
    <row r="11" ht="40" customHeight="1" spans="1:5">
      <c r="A11" s="312">
        <v>5</v>
      </c>
      <c r="B11" s="306" t="s">
        <v>14</v>
      </c>
      <c r="C11" s="311">
        <v>151785.5</v>
      </c>
      <c r="D11" s="311">
        <v>20</v>
      </c>
      <c r="E11" s="311">
        <f t="shared" si="0"/>
        <v>3035710</v>
      </c>
    </row>
    <row r="12" ht="40" customHeight="1" spans="1:5">
      <c r="A12" s="312">
        <v>6</v>
      </c>
      <c r="B12" s="306" t="s">
        <v>15</v>
      </c>
      <c r="C12" s="311">
        <v>107131.2</v>
      </c>
      <c r="D12" s="311">
        <v>20</v>
      </c>
      <c r="E12" s="311">
        <f t="shared" si="0"/>
        <v>2142624</v>
      </c>
    </row>
    <row r="13" ht="40" customHeight="1" spans="1:5">
      <c r="A13" s="312">
        <v>7</v>
      </c>
      <c r="B13" s="306" t="s">
        <v>16</v>
      </c>
      <c r="C13" s="311">
        <v>521.8</v>
      </c>
      <c r="D13" s="311">
        <v>20</v>
      </c>
      <c r="E13" s="311">
        <f t="shared" si="0"/>
        <v>10436</v>
      </c>
    </row>
    <row r="14" ht="40" customHeight="1" spans="1:5">
      <c r="A14" s="312">
        <v>8</v>
      </c>
      <c r="B14" s="306" t="s">
        <v>17</v>
      </c>
      <c r="C14" s="311">
        <v>141949.3</v>
      </c>
      <c r="D14" s="311">
        <v>20</v>
      </c>
      <c r="E14" s="311">
        <f t="shared" si="0"/>
        <v>2838986</v>
      </c>
    </row>
    <row r="15" ht="40" customHeight="1" spans="1:5">
      <c r="A15" s="312">
        <v>9</v>
      </c>
      <c r="B15" s="313" t="s">
        <v>18</v>
      </c>
      <c r="C15" s="311">
        <v>27079.5</v>
      </c>
      <c r="D15" s="311">
        <v>20</v>
      </c>
      <c r="E15" s="311">
        <f t="shared" si="0"/>
        <v>541590</v>
      </c>
    </row>
    <row r="16" ht="40" customHeight="1" spans="1:5">
      <c r="A16" s="312">
        <v>10</v>
      </c>
      <c r="B16" s="306" t="s">
        <v>19</v>
      </c>
      <c r="C16" s="311">
        <v>53968.4</v>
      </c>
      <c r="D16" s="311">
        <v>20</v>
      </c>
      <c r="E16" s="311">
        <f t="shared" si="0"/>
        <v>1079368</v>
      </c>
    </row>
    <row r="17" ht="40" customHeight="1" spans="1:5">
      <c r="A17" s="312">
        <v>11</v>
      </c>
      <c r="B17" s="306" t="s">
        <v>20</v>
      </c>
      <c r="C17" s="311">
        <v>701</v>
      </c>
      <c r="D17" s="311">
        <v>20</v>
      </c>
      <c r="E17" s="311">
        <f t="shared" si="0"/>
        <v>14020</v>
      </c>
    </row>
    <row r="18" ht="36" customHeight="1" spans="2:5">
      <c r="B18" s="314"/>
      <c r="C18" s="314"/>
      <c r="D18" s="314"/>
      <c r="E18" s="314"/>
    </row>
  </sheetData>
  <mergeCells count="7">
    <mergeCell ref="A1:B1"/>
    <mergeCell ref="A2:E2"/>
    <mergeCell ref="C4:D4"/>
    <mergeCell ref="B18:E18"/>
    <mergeCell ref="A4:A5"/>
    <mergeCell ref="B4:B5"/>
    <mergeCell ref="E4:E5"/>
  </mergeCells>
  <pageMargins left="0.75" right="0.75" top="1" bottom="1" header="0.5" footer="0.5"/>
  <pageSetup paperSize="9" scale="94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23"/>
  <sheetViews>
    <sheetView workbookViewId="0">
      <selection activeCell="H22" sqref="H22"/>
    </sheetView>
  </sheetViews>
  <sheetFormatPr defaultColWidth="5.625" defaultRowHeight="13.5"/>
  <cols>
    <col min="1" max="1" width="3.75" style="84" customWidth="1"/>
    <col min="2" max="2" width="7.25" style="84" customWidth="1"/>
    <col min="3" max="3" width="9.625" style="84" customWidth="1"/>
    <col min="4" max="4" width="10" style="84" customWidth="1"/>
    <col min="5" max="5" width="18.5" style="84" customWidth="1"/>
    <col min="6" max="6" width="9.375" style="84" customWidth="1"/>
    <col min="7" max="7" width="11.125" style="84" customWidth="1"/>
    <col min="8" max="8" width="13.25" style="84" customWidth="1"/>
    <col min="9" max="9" width="11.375" style="84" customWidth="1"/>
    <col min="10" max="10" width="9" style="84" customWidth="1"/>
    <col min="11" max="11" width="11" style="84" customWidth="1"/>
    <col min="12" max="12" width="13.625" style="84" customWidth="1"/>
    <col min="13" max="14" width="6.75" style="84" customWidth="1"/>
    <col min="15" max="15" width="8" style="84" customWidth="1"/>
    <col min="16" max="16" width="8.875" style="84" customWidth="1"/>
    <col min="17" max="17" width="23.85" style="84" customWidth="1"/>
    <col min="18" max="16384" width="5.625" style="84"/>
  </cols>
  <sheetData>
    <row r="1" s="84" customFormat="1" spans="1:1">
      <c r="A1" s="84" t="s">
        <v>249</v>
      </c>
    </row>
    <row r="2" s="84" customFormat="1" ht="20.25" spans="1:17">
      <c r="A2" s="86" t="s">
        <v>250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</row>
    <row r="3" s="84" customFormat="1" spans="1:17">
      <c r="A3" s="87"/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</row>
    <row r="4" s="85" customFormat="1" ht="13" customHeight="1" spans="1:17">
      <c r="A4" s="88" t="s">
        <v>128</v>
      </c>
      <c r="B4" s="88"/>
      <c r="C4" s="88"/>
      <c r="D4" s="89" t="s">
        <v>251</v>
      </c>
      <c r="E4" s="90"/>
      <c r="F4" s="90"/>
      <c r="G4" s="91" t="s">
        <v>18</v>
      </c>
      <c r="H4" s="91" t="s">
        <v>10</v>
      </c>
      <c r="I4" s="91" t="s">
        <v>252</v>
      </c>
      <c r="J4" s="91" t="s">
        <v>253</v>
      </c>
      <c r="K4" s="91" t="s">
        <v>31</v>
      </c>
      <c r="L4" s="91" t="s">
        <v>12</v>
      </c>
      <c r="M4" s="96" t="s">
        <v>254</v>
      </c>
      <c r="N4" s="96" t="s">
        <v>255</v>
      </c>
      <c r="O4" s="91" t="s">
        <v>16</v>
      </c>
      <c r="P4" s="91" t="s">
        <v>11</v>
      </c>
      <c r="Q4" s="91" t="s">
        <v>33</v>
      </c>
    </row>
    <row r="5" s="85" customFormat="1" ht="13" customHeight="1" spans="1:17">
      <c r="A5" s="88" t="s">
        <v>131</v>
      </c>
      <c r="B5" s="88"/>
      <c r="C5" s="88"/>
      <c r="D5" s="89" t="s">
        <v>132</v>
      </c>
      <c r="E5" s="90"/>
      <c r="F5" s="90"/>
      <c r="G5" s="92"/>
      <c r="H5" s="92"/>
      <c r="I5" s="92"/>
      <c r="J5" s="92"/>
      <c r="K5" s="92"/>
      <c r="L5" s="92"/>
      <c r="M5" s="96"/>
      <c r="N5" s="96"/>
      <c r="O5" s="92"/>
      <c r="P5" s="92"/>
      <c r="Q5" s="92"/>
    </row>
    <row r="6" s="85" customFormat="1" ht="13" customHeight="1" spans="1:17">
      <c r="A6" s="88" t="s">
        <v>133</v>
      </c>
      <c r="B6" s="88"/>
      <c r="C6" s="88"/>
      <c r="D6" s="90" t="s">
        <v>256</v>
      </c>
      <c r="E6" s="90"/>
      <c r="F6" s="90"/>
      <c r="G6" s="92"/>
      <c r="H6" s="92"/>
      <c r="I6" s="92"/>
      <c r="J6" s="92"/>
      <c r="K6" s="92"/>
      <c r="L6" s="92"/>
      <c r="M6" s="96"/>
      <c r="N6" s="96"/>
      <c r="O6" s="92"/>
      <c r="P6" s="92"/>
      <c r="Q6" s="92"/>
    </row>
    <row r="7" s="85" customFormat="1" ht="13" customHeight="1" spans="1:17">
      <c r="A7" s="88" t="s">
        <v>135</v>
      </c>
      <c r="B7" s="88"/>
      <c r="C7" s="88"/>
      <c r="D7" s="90" t="s">
        <v>257</v>
      </c>
      <c r="E7" s="90"/>
      <c r="F7" s="90"/>
      <c r="G7" s="93"/>
      <c r="H7" s="93"/>
      <c r="I7" s="93"/>
      <c r="J7" s="93"/>
      <c r="K7" s="93"/>
      <c r="L7" s="93"/>
      <c r="M7" s="96"/>
      <c r="N7" s="96"/>
      <c r="O7" s="93"/>
      <c r="P7" s="93"/>
      <c r="Q7" s="93"/>
    </row>
    <row r="8" s="85" customFormat="1" ht="29.25" customHeight="1" spans="1:17">
      <c r="A8" s="88" t="s">
        <v>137</v>
      </c>
      <c r="B8" s="88"/>
      <c r="C8" s="88"/>
      <c r="D8" s="94">
        <f>SUM(G8:Q8)</f>
        <v>1045</v>
      </c>
      <c r="E8" s="95"/>
      <c r="F8" s="95"/>
      <c r="G8" s="96">
        <v>99</v>
      </c>
      <c r="H8" s="96">
        <v>280</v>
      </c>
      <c r="I8" s="96">
        <v>131</v>
      </c>
      <c r="J8" s="96">
        <v>44</v>
      </c>
      <c r="K8" s="96">
        <v>161</v>
      </c>
      <c r="L8" s="96">
        <v>72</v>
      </c>
      <c r="M8" s="96">
        <v>81</v>
      </c>
      <c r="N8" s="96">
        <v>65</v>
      </c>
      <c r="O8" s="96">
        <v>30</v>
      </c>
      <c r="P8" s="96">
        <v>12</v>
      </c>
      <c r="Q8" s="96">
        <v>70</v>
      </c>
    </row>
    <row r="9" s="85" customFormat="1" ht="66" customHeight="1" spans="1:17">
      <c r="A9" s="88" t="s">
        <v>258</v>
      </c>
      <c r="B9" s="97" t="s">
        <v>259</v>
      </c>
      <c r="C9" s="98"/>
      <c r="D9" s="98"/>
      <c r="E9" s="98"/>
      <c r="F9" s="98"/>
      <c r="G9" s="99" t="s">
        <v>260</v>
      </c>
      <c r="H9" s="99" t="s">
        <v>261</v>
      </c>
      <c r="I9" s="99" t="s">
        <v>262</v>
      </c>
      <c r="J9" s="99" t="s">
        <v>263</v>
      </c>
      <c r="K9" s="99" t="s">
        <v>264</v>
      </c>
      <c r="L9" s="99" t="s">
        <v>265</v>
      </c>
      <c r="M9" s="99" t="s">
        <v>266</v>
      </c>
      <c r="N9" s="99" t="s">
        <v>266</v>
      </c>
      <c r="O9" s="99" t="s">
        <v>267</v>
      </c>
      <c r="P9" s="99" t="s">
        <v>268</v>
      </c>
      <c r="Q9" s="99" t="s">
        <v>269</v>
      </c>
    </row>
    <row r="10" s="85" customFormat="1" ht="26.25" customHeight="1" spans="1:17">
      <c r="A10" s="88" t="s">
        <v>144</v>
      </c>
      <c r="B10" s="88" t="s">
        <v>145</v>
      </c>
      <c r="C10" s="88" t="s">
        <v>146</v>
      </c>
      <c r="D10" s="88" t="s">
        <v>147</v>
      </c>
      <c r="E10" s="88"/>
      <c r="F10" s="88" t="s">
        <v>179</v>
      </c>
      <c r="G10" s="88" t="s">
        <v>179</v>
      </c>
      <c r="H10" s="88" t="s">
        <v>179</v>
      </c>
      <c r="I10" s="88" t="s">
        <v>179</v>
      </c>
      <c r="J10" s="88" t="s">
        <v>179</v>
      </c>
      <c r="K10" s="88" t="s">
        <v>179</v>
      </c>
      <c r="L10" s="88" t="s">
        <v>179</v>
      </c>
      <c r="M10" s="88" t="s">
        <v>179</v>
      </c>
      <c r="N10" s="88" t="s">
        <v>179</v>
      </c>
      <c r="O10" s="88" t="s">
        <v>179</v>
      </c>
      <c r="P10" s="88" t="s">
        <v>179</v>
      </c>
      <c r="Q10" s="88" t="s">
        <v>179</v>
      </c>
    </row>
    <row r="11" s="85" customFormat="1" ht="27" customHeight="1" spans="1:17">
      <c r="A11" s="88"/>
      <c r="B11" s="88" t="s">
        <v>270</v>
      </c>
      <c r="C11" s="88" t="s">
        <v>150</v>
      </c>
      <c r="D11" s="100" t="s">
        <v>271</v>
      </c>
      <c r="E11" s="100"/>
      <c r="F11" s="88">
        <f t="shared" ref="F11:F13" si="0">SUM(G11:Q11)</f>
        <v>4329</v>
      </c>
      <c r="G11" s="88">
        <v>420</v>
      </c>
      <c r="H11" s="88">
        <v>1066</v>
      </c>
      <c r="I11" s="88">
        <v>1305</v>
      </c>
      <c r="J11" s="88">
        <v>478</v>
      </c>
      <c r="K11" s="88">
        <v>570</v>
      </c>
      <c r="L11" s="88">
        <v>490</v>
      </c>
      <c r="M11" s="88"/>
      <c r="N11" s="88"/>
      <c r="O11" s="88"/>
      <c r="P11" s="88"/>
      <c r="Q11" s="88"/>
    </row>
    <row r="12" s="85" customFormat="1" ht="27" customHeight="1" spans="1:17">
      <c r="A12" s="88"/>
      <c r="B12" s="88"/>
      <c r="C12" s="88"/>
      <c r="D12" s="97" t="s">
        <v>272</v>
      </c>
      <c r="E12" s="101"/>
      <c r="F12" s="88">
        <f t="shared" si="0"/>
        <v>450</v>
      </c>
      <c r="G12" s="88"/>
      <c r="H12" s="88"/>
      <c r="I12" s="88"/>
      <c r="J12" s="88"/>
      <c r="K12" s="88"/>
      <c r="L12" s="88"/>
      <c r="M12" s="88">
        <v>225</v>
      </c>
      <c r="N12" s="88">
        <v>225</v>
      </c>
      <c r="O12" s="88"/>
      <c r="P12" s="88"/>
      <c r="Q12" s="88"/>
    </row>
    <row r="13" s="85" customFormat="1" ht="27" customHeight="1" spans="1:17">
      <c r="A13" s="88"/>
      <c r="B13" s="88"/>
      <c r="C13" s="88"/>
      <c r="D13" s="100" t="s">
        <v>273</v>
      </c>
      <c r="E13" s="100"/>
      <c r="F13" s="88">
        <f t="shared" si="0"/>
        <v>2630.86</v>
      </c>
      <c r="G13" s="88">
        <v>125.5</v>
      </c>
      <c r="H13" s="88">
        <v>1653.86</v>
      </c>
      <c r="I13" s="88">
        <v>187.5</v>
      </c>
      <c r="J13" s="88"/>
      <c r="K13" s="88">
        <v>260.2</v>
      </c>
      <c r="L13" s="88">
        <v>24</v>
      </c>
      <c r="M13" s="88"/>
      <c r="N13" s="88"/>
      <c r="O13" s="88">
        <v>100</v>
      </c>
      <c r="P13" s="88">
        <v>40</v>
      </c>
      <c r="Q13" s="88">
        <v>239.8</v>
      </c>
    </row>
    <row r="14" s="85" customFormat="1" ht="27" customHeight="1" spans="1:17">
      <c r="A14" s="88"/>
      <c r="B14" s="88"/>
      <c r="C14" s="88" t="s">
        <v>181</v>
      </c>
      <c r="D14" s="100" t="s">
        <v>274</v>
      </c>
      <c r="E14" s="100"/>
      <c r="F14" s="102" t="s">
        <v>275</v>
      </c>
      <c r="G14" s="88"/>
      <c r="H14" s="102" t="s">
        <v>275</v>
      </c>
      <c r="I14" s="102" t="s">
        <v>275</v>
      </c>
      <c r="J14" s="102"/>
      <c r="K14" s="102" t="s">
        <v>275</v>
      </c>
      <c r="L14" s="102" t="s">
        <v>276</v>
      </c>
      <c r="M14" s="102"/>
      <c r="N14" s="102"/>
      <c r="O14" s="102"/>
      <c r="P14" s="102"/>
      <c r="Q14" s="102"/>
    </row>
    <row r="15" s="85" customFormat="1" ht="27" customHeight="1" spans="1:17">
      <c r="A15" s="88"/>
      <c r="B15" s="88"/>
      <c r="C15" s="88"/>
      <c r="D15" s="100" t="s">
        <v>277</v>
      </c>
      <c r="E15" s="100"/>
      <c r="F15" s="102" t="s">
        <v>278</v>
      </c>
      <c r="G15" s="102" t="s">
        <v>276</v>
      </c>
      <c r="H15" s="102" t="s">
        <v>276</v>
      </c>
      <c r="I15" s="102" t="s">
        <v>276</v>
      </c>
      <c r="J15" s="102"/>
      <c r="K15" s="102" t="s">
        <v>276</v>
      </c>
      <c r="L15" s="102" t="s">
        <v>276</v>
      </c>
      <c r="M15" s="102"/>
      <c r="N15" s="102"/>
      <c r="O15" s="102" t="s">
        <v>276</v>
      </c>
      <c r="P15" s="102" t="s">
        <v>276</v>
      </c>
      <c r="Q15" s="102" t="s">
        <v>276</v>
      </c>
    </row>
    <row r="16" s="85" customFormat="1" ht="27" customHeight="1" spans="1:17">
      <c r="A16" s="88"/>
      <c r="B16" s="88"/>
      <c r="C16" s="88" t="s">
        <v>153</v>
      </c>
      <c r="D16" s="100" t="s">
        <v>279</v>
      </c>
      <c r="E16" s="100"/>
      <c r="F16" s="102" t="s">
        <v>170</v>
      </c>
      <c r="G16" s="102" t="s">
        <v>170</v>
      </c>
      <c r="H16" s="102" t="s">
        <v>170</v>
      </c>
      <c r="I16" s="102" t="s">
        <v>170</v>
      </c>
      <c r="J16" s="102" t="s">
        <v>170</v>
      </c>
      <c r="K16" s="102" t="s">
        <v>170</v>
      </c>
      <c r="L16" s="102" t="s">
        <v>170</v>
      </c>
      <c r="M16" s="102" t="s">
        <v>170</v>
      </c>
      <c r="N16" s="102" t="s">
        <v>170</v>
      </c>
      <c r="O16" s="102" t="s">
        <v>170</v>
      </c>
      <c r="P16" s="102" t="s">
        <v>170</v>
      </c>
      <c r="Q16" s="102" t="s">
        <v>170</v>
      </c>
    </row>
    <row r="17" s="85" customFormat="1" ht="27" customHeight="1" spans="1:17">
      <c r="A17" s="88"/>
      <c r="B17" s="88"/>
      <c r="C17" s="88" t="s">
        <v>157</v>
      </c>
      <c r="D17" s="103" t="s">
        <v>280</v>
      </c>
      <c r="E17" s="104"/>
      <c r="F17" s="105" t="s">
        <v>281</v>
      </c>
      <c r="G17" s="106" t="s">
        <v>281</v>
      </c>
      <c r="H17" s="106" t="s">
        <v>281</v>
      </c>
      <c r="I17" s="106" t="s">
        <v>281</v>
      </c>
      <c r="J17" s="106" t="s">
        <v>281</v>
      </c>
      <c r="K17" s="106" t="s">
        <v>281</v>
      </c>
      <c r="L17" s="106" t="s">
        <v>281</v>
      </c>
      <c r="M17" s="88"/>
      <c r="N17" s="88"/>
      <c r="O17" s="88"/>
      <c r="P17" s="88"/>
      <c r="Q17" s="88"/>
    </row>
    <row r="18" s="85" customFormat="1" ht="27" customHeight="1" spans="1:17">
      <c r="A18" s="88"/>
      <c r="B18" s="88"/>
      <c r="C18" s="88"/>
      <c r="D18" s="103" t="s">
        <v>282</v>
      </c>
      <c r="E18" s="104"/>
      <c r="F18" s="105" t="s">
        <v>283</v>
      </c>
      <c r="G18" s="88"/>
      <c r="H18" s="88"/>
      <c r="I18" s="88"/>
      <c r="J18" s="88"/>
      <c r="K18" s="88"/>
      <c r="L18" s="88"/>
      <c r="M18" s="88">
        <v>1200</v>
      </c>
      <c r="N18" s="88">
        <v>1200</v>
      </c>
      <c r="O18" s="88"/>
      <c r="P18" s="88"/>
      <c r="Q18" s="88"/>
    </row>
    <row r="19" s="85" customFormat="1" ht="27" customHeight="1" spans="1:17">
      <c r="A19" s="88"/>
      <c r="B19" s="88"/>
      <c r="C19" s="88"/>
      <c r="D19" s="107" t="s">
        <v>284</v>
      </c>
      <c r="E19" s="107"/>
      <c r="F19" s="96">
        <v>1000</v>
      </c>
      <c r="G19" s="88">
        <v>1000</v>
      </c>
      <c r="H19" s="88">
        <v>1000</v>
      </c>
      <c r="I19" s="88"/>
      <c r="J19" s="88"/>
      <c r="K19" s="88">
        <v>1000</v>
      </c>
      <c r="L19" s="88">
        <v>1000</v>
      </c>
      <c r="M19" s="88"/>
      <c r="N19" s="88"/>
      <c r="O19" s="88"/>
      <c r="P19" s="88"/>
      <c r="Q19" s="88">
        <v>1000</v>
      </c>
    </row>
    <row r="20" s="85" customFormat="1" ht="27" customHeight="1" spans="1:17">
      <c r="A20" s="88"/>
      <c r="B20" s="88"/>
      <c r="C20" s="88"/>
      <c r="D20" s="107" t="s">
        <v>285</v>
      </c>
      <c r="E20" s="107"/>
      <c r="F20" s="96" t="s">
        <v>286</v>
      </c>
      <c r="G20" s="88" t="s">
        <v>286</v>
      </c>
      <c r="H20" s="88" t="s">
        <v>286</v>
      </c>
      <c r="I20" s="88" t="s">
        <v>286</v>
      </c>
      <c r="J20" s="88"/>
      <c r="K20" s="88" t="s">
        <v>286</v>
      </c>
      <c r="L20" s="88"/>
      <c r="M20" s="88"/>
      <c r="N20" s="88"/>
      <c r="O20" s="88">
        <v>0.3</v>
      </c>
      <c r="P20" s="88" t="s">
        <v>286</v>
      </c>
      <c r="Q20" s="88">
        <v>0.3</v>
      </c>
    </row>
    <row r="21" s="85" customFormat="1" ht="27" customHeight="1" spans="1:17">
      <c r="A21" s="88"/>
      <c r="B21" s="88" t="s">
        <v>242</v>
      </c>
      <c r="C21" s="88" t="s">
        <v>287</v>
      </c>
      <c r="D21" s="100" t="s">
        <v>288</v>
      </c>
      <c r="E21" s="100"/>
      <c r="F21" s="108" t="s">
        <v>289</v>
      </c>
      <c r="G21" s="106" t="s">
        <v>289</v>
      </c>
      <c r="H21" s="106" t="s">
        <v>289</v>
      </c>
      <c r="I21" s="106" t="s">
        <v>289</v>
      </c>
      <c r="J21" s="106" t="s">
        <v>289</v>
      </c>
      <c r="K21" s="106" t="s">
        <v>289</v>
      </c>
      <c r="L21" s="106" t="s">
        <v>289</v>
      </c>
      <c r="M21" s="106"/>
      <c r="N21" s="106"/>
      <c r="O21" s="106"/>
      <c r="P21" s="106"/>
      <c r="Q21" s="106"/>
    </row>
    <row r="22" s="85" customFormat="1" ht="27" customHeight="1" spans="1:17">
      <c r="A22" s="88"/>
      <c r="B22" s="88"/>
      <c r="C22" s="88"/>
      <c r="D22" s="100" t="s">
        <v>290</v>
      </c>
      <c r="E22" s="100"/>
      <c r="F22" s="108" t="s">
        <v>291</v>
      </c>
      <c r="G22" s="109" t="s">
        <v>291</v>
      </c>
      <c r="H22" s="109" t="s">
        <v>291</v>
      </c>
      <c r="I22" s="109" t="s">
        <v>291</v>
      </c>
      <c r="J22" s="106"/>
      <c r="K22" s="106" t="s">
        <v>291</v>
      </c>
      <c r="L22" s="106" t="s">
        <v>291</v>
      </c>
      <c r="M22" s="106"/>
      <c r="N22" s="106"/>
      <c r="O22" s="106" t="s">
        <v>291</v>
      </c>
      <c r="P22" s="106" t="s">
        <v>291</v>
      </c>
      <c r="Q22" s="106" t="s">
        <v>291</v>
      </c>
    </row>
    <row r="23" s="85" customFormat="1" ht="35" customHeight="1" spans="1:17">
      <c r="A23" s="88"/>
      <c r="B23" s="88" t="s">
        <v>167</v>
      </c>
      <c r="C23" s="88" t="s">
        <v>247</v>
      </c>
      <c r="D23" s="100" t="s">
        <v>292</v>
      </c>
      <c r="E23" s="100"/>
      <c r="F23" s="102" t="s">
        <v>170</v>
      </c>
      <c r="G23" s="102" t="s">
        <v>170</v>
      </c>
      <c r="H23" s="102"/>
      <c r="I23" s="102"/>
      <c r="J23" s="102"/>
      <c r="K23" s="102"/>
      <c r="L23" s="102"/>
      <c r="M23" s="102"/>
      <c r="N23" s="102"/>
      <c r="O23" s="102"/>
      <c r="P23" s="102"/>
      <c r="Q23" s="102"/>
    </row>
  </sheetData>
  <mergeCells count="46">
    <mergeCell ref="A2:Q2"/>
    <mergeCell ref="A3:Q3"/>
    <mergeCell ref="A4:C4"/>
    <mergeCell ref="D4:F4"/>
    <mergeCell ref="A5:C5"/>
    <mergeCell ref="D5:F5"/>
    <mergeCell ref="A6:C6"/>
    <mergeCell ref="D6:F6"/>
    <mergeCell ref="A7:C7"/>
    <mergeCell ref="D7:F7"/>
    <mergeCell ref="A8:C8"/>
    <mergeCell ref="D8:F8"/>
    <mergeCell ref="B9:F9"/>
    <mergeCell ref="D10:E10"/>
    <mergeCell ref="D11:E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G23:Q23"/>
    <mergeCell ref="A10:A23"/>
    <mergeCell ref="B11:B20"/>
    <mergeCell ref="B21:B22"/>
    <mergeCell ref="C11:C13"/>
    <mergeCell ref="C14:C15"/>
    <mergeCell ref="C17:C20"/>
    <mergeCell ref="C21:C22"/>
    <mergeCell ref="G4:G7"/>
    <mergeCell ref="H4:H7"/>
    <mergeCell ref="I4:I7"/>
    <mergeCell ref="J4:J7"/>
    <mergeCell ref="K4:K7"/>
    <mergeCell ref="L4:L7"/>
    <mergeCell ref="M4:M7"/>
    <mergeCell ref="N4:N7"/>
    <mergeCell ref="O4:O7"/>
    <mergeCell ref="P4:P7"/>
    <mergeCell ref="Q4:Q7"/>
  </mergeCells>
  <pageMargins left="0.75" right="0.75" top="1" bottom="1" header="0.5" footer="0.5"/>
  <pageSetup paperSize="9" scale="72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4"/>
  <sheetViews>
    <sheetView workbookViewId="0">
      <selection activeCell="A2" sqref="A2:O2"/>
    </sheetView>
  </sheetViews>
  <sheetFormatPr defaultColWidth="9" defaultRowHeight="13.5"/>
  <cols>
    <col min="1" max="1" width="10.875" customWidth="1"/>
    <col min="2" max="2" width="13.375" customWidth="1"/>
    <col min="3" max="3" width="19.75" customWidth="1"/>
    <col min="4" max="4" width="23.625" customWidth="1"/>
    <col min="5" max="5" width="10.75" customWidth="1"/>
    <col min="6" max="6" width="13.5" customWidth="1"/>
    <col min="7" max="15" width="10.125" customWidth="1"/>
    <col min="16" max="16" width="8.875" customWidth="1"/>
  </cols>
  <sheetData>
    <row r="1" customFormat="1" spans="1:1">
      <c r="A1" t="s">
        <v>293</v>
      </c>
    </row>
    <row r="2" customFormat="1" ht="56" customHeight="1" spans="1:15">
      <c r="A2" s="56" t="s">
        <v>294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</row>
    <row r="3" customFormat="1" ht="28" customHeight="1" spans="1:15">
      <c r="A3" s="57" t="s">
        <v>128</v>
      </c>
      <c r="B3" s="57"/>
      <c r="C3" s="57" t="s">
        <v>295</v>
      </c>
      <c r="D3" s="57"/>
      <c r="E3" s="57"/>
      <c r="F3" s="57"/>
      <c r="G3" s="58" t="s">
        <v>200</v>
      </c>
      <c r="H3" s="58" t="s">
        <v>199</v>
      </c>
      <c r="I3" s="58" t="s">
        <v>72</v>
      </c>
      <c r="J3" s="58" t="s">
        <v>35</v>
      </c>
      <c r="K3" s="58" t="s">
        <v>296</v>
      </c>
      <c r="L3" s="58" t="s">
        <v>297</v>
      </c>
      <c r="M3" s="58" t="s">
        <v>12</v>
      </c>
      <c r="N3" s="58" t="s">
        <v>13</v>
      </c>
      <c r="O3" s="58" t="s">
        <v>17</v>
      </c>
    </row>
    <row r="4" customFormat="1" ht="28" customHeight="1" spans="1:15">
      <c r="A4" s="57" t="s">
        <v>131</v>
      </c>
      <c r="B4" s="57"/>
      <c r="C4" s="57" t="s">
        <v>132</v>
      </c>
      <c r="D4" s="57"/>
      <c r="E4" s="57"/>
      <c r="F4" s="57"/>
      <c r="G4" s="58"/>
      <c r="H4" s="58"/>
      <c r="I4" s="58"/>
      <c r="J4" s="58"/>
      <c r="K4" s="58"/>
      <c r="L4" s="58"/>
      <c r="M4" s="58"/>
      <c r="N4" s="58"/>
      <c r="O4" s="58"/>
    </row>
    <row r="5" customFormat="1" ht="28" customHeight="1" spans="1:15">
      <c r="A5" s="57" t="s">
        <v>133</v>
      </c>
      <c r="B5" s="57"/>
      <c r="C5" s="59" t="s">
        <v>298</v>
      </c>
      <c r="D5" s="60"/>
      <c r="E5" s="60"/>
      <c r="F5" s="61"/>
      <c r="G5" s="58"/>
      <c r="H5" s="58"/>
      <c r="I5" s="58"/>
      <c r="J5" s="58"/>
      <c r="K5" s="58"/>
      <c r="L5" s="58"/>
      <c r="M5" s="58"/>
      <c r="N5" s="58"/>
      <c r="O5" s="58"/>
    </row>
    <row r="6" customFormat="1" ht="28" customHeight="1" spans="1:15">
      <c r="A6" s="57" t="s">
        <v>135</v>
      </c>
      <c r="B6" s="57"/>
      <c r="C6" s="59" t="s">
        <v>299</v>
      </c>
      <c r="D6" s="60"/>
      <c r="E6" s="60"/>
      <c r="F6" s="61"/>
      <c r="G6" s="58"/>
      <c r="H6" s="58"/>
      <c r="I6" s="58"/>
      <c r="J6" s="58"/>
      <c r="K6" s="58"/>
      <c r="L6" s="58"/>
      <c r="M6" s="58"/>
      <c r="N6" s="58"/>
      <c r="O6" s="58"/>
    </row>
    <row r="7" customFormat="1" ht="28" customHeight="1" spans="1:15">
      <c r="A7" s="62" t="s">
        <v>300</v>
      </c>
      <c r="B7" s="62"/>
      <c r="C7" s="62">
        <f>SUM(G7:O7)</f>
        <v>341.29</v>
      </c>
      <c r="D7" s="62"/>
      <c r="E7" s="62"/>
      <c r="F7" s="62"/>
      <c r="G7" s="63">
        <v>52</v>
      </c>
      <c r="H7" s="63">
        <v>54</v>
      </c>
      <c r="I7" s="63">
        <v>43</v>
      </c>
      <c r="J7" s="63">
        <v>45</v>
      </c>
      <c r="K7" s="63">
        <v>45</v>
      </c>
      <c r="L7" s="63">
        <v>45</v>
      </c>
      <c r="M7" s="63">
        <v>20</v>
      </c>
      <c r="N7" s="63">
        <v>20</v>
      </c>
      <c r="O7" s="63">
        <v>17.29</v>
      </c>
    </row>
    <row r="8" customFormat="1" ht="75" customHeight="1" spans="1:15">
      <c r="A8" s="64" t="s">
        <v>202</v>
      </c>
      <c r="B8" s="65" t="s">
        <v>301</v>
      </c>
      <c r="C8" s="66"/>
      <c r="D8" s="66"/>
      <c r="E8" s="66"/>
      <c r="F8" s="67"/>
      <c r="G8" s="68" t="s">
        <v>302</v>
      </c>
      <c r="H8" s="68" t="s">
        <v>302</v>
      </c>
      <c r="I8" s="68" t="s">
        <v>302</v>
      </c>
      <c r="J8" s="68" t="s">
        <v>302</v>
      </c>
      <c r="K8" s="68" t="s">
        <v>302</v>
      </c>
      <c r="L8" s="68" t="s">
        <v>302</v>
      </c>
      <c r="M8" s="69" t="s">
        <v>302</v>
      </c>
      <c r="N8" s="69" t="s">
        <v>302</v>
      </c>
      <c r="O8" s="69" t="s">
        <v>302</v>
      </c>
    </row>
    <row r="9" customFormat="1" ht="25" customHeight="1" spans="1:15">
      <c r="A9" s="64" t="s">
        <v>303</v>
      </c>
      <c r="B9" s="64" t="s">
        <v>145</v>
      </c>
      <c r="C9" s="64" t="s">
        <v>146</v>
      </c>
      <c r="D9" s="64" t="s">
        <v>147</v>
      </c>
      <c r="E9" s="64"/>
      <c r="F9" s="64" t="s">
        <v>179</v>
      </c>
      <c r="G9" s="69" t="s">
        <v>179</v>
      </c>
      <c r="H9" s="69" t="s">
        <v>179</v>
      </c>
      <c r="I9" s="69" t="s">
        <v>179</v>
      </c>
      <c r="J9" s="69" t="s">
        <v>179</v>
      </c>
      <c r="K9" s="69" t="s">
        <v>179</v>
      </c>
      <c r="L9" s="69" t="s">
        <v>179</v>
      </c>
      <c r="M9" s="69" t="s">
        <v>179</v>
      </c>
      <c r="N9" s="69" t="s">
        <v>179</v>
      </c>
      <c r="O9" s="69" t="s">
        <v>179</v>
      </c>
    </row>
    <row r="10" customFormat="1" ht="26" customHeight="1" spans="1:15">
      <c r="A10" s="64"/>
      <c r="B10" s="64"/>
      <c r="C10" s="64" t="s">
        <v>150</v>
      </c>
      <c r="D10" s="64" t="s">
        <v>304</v>
      </c>
      <c r="E10" s="64"/>
      <c r="F10" s="70">
        <f>SUM(G10:O10)</f>
        <v>9</v>
      </c>
      <c r="G10" s="69">
        <v>1</v>
      </c>
      <c r="H10" s="69">
        <v>1</v>
      </c>
      <c r="I10" s="69">
        <v>1</v>
      </c>
      <c r="J10" s="69">
        <v>1</v>
      </c>
      <c r="K10" s="69">
        <v>1</v>
      </c>
      <c r="L10" s="69">
        <v>1</v>
      </c>
      <c r="M10" s="81">
        <v>1</v>
      </c>
      <c r="N10" s="81">
        <v>1</v>
      </c>
      <c r="O10" s="81">
        <v>1</v>
      </c>
    </row>
    <row r="11" customFormat="1" ht="26" customHeight="1" spans="1:15">
      <c r="A11" s="64"/>
      <c r="B11" s="64"/>
      <c r="C11" s="64" t="s">
        <v>157</v>
      </c>
      <c r="D11" s="64" t="s">
        <v>305</v>
      </c>
      <c r="E11" s="64"/>
      <c r="F11" s="70">
        <f>SUM(G11:O11)</f>
        <v>341.29</v>
      </c>
      <c r="G11" s="71">
        <v>52</v>
      </c>
      <c r="H11" s="71">
        <v>54</v>
      </c>
      <c r="I11" s="71">
        <v>43</v>
      </c>
      <c r="J11" s="71">
        <v>45</v>
      </c>
      <c r="K11" s="71">
        <v>45</v>
      </c>
      <c r="L11" s="71">
        <v>45</v>
      </c>
      <c r="M11" s="82">
        <v>20</v>
      </c>
      <c r="N11" s="82">
        <v>20</v>
      </c>
      <c r="O11" s="82">
        <v>17.29</v>
      </c>
    </row>
    <row r="12" customFormat="1" ht="26" customHeight="1" spans="1:15">
      <c r="A12" s="64"/>
      <c r="B12" s="64"/>
      <c r="C12" s="72" t="s">
        <v>181</v>
      </c>
      <c r="D12" s="64" t="s">
        <v>306</v>
      </c>
      <c r="E12" s="64"/>
      <c r="F12" s="73">
        <v>1</v>
      </c>
      <c r="G12" s="74">
        <v>1</v>
      </c>
      <c r="H12" s="75"/>
      <c r="I12" s="75"/>
      <c r="J12" s="75"/>
      <c r="K12" s="75"/>
      <c r="L12" s="75"/>
      <c r="M12" s="75"/>
      <c r="N12" s="75"/>
      <c r="O12" s="83"/>
    </row>
    <row r="13" customFormat="1" ht="26" customHeight="1" spans="1:15">
      <c r="A13" s="64"/>
      <c r="B13" s="64"/>
      <c r="C13" s="64" t="s">
        <v>153</v>
      </c>
      <c r="D13" s="64" t="s">
        <v>307</v>
      </c>
      <c r="E13" s="64"/>
      <c r="F13" s="70" t="s">
        <v>308</v>
      </c>
      <c r="G13" s="74" t="s">
        <v>308</v>
      </c>
      <c r="H13" s="75"/>
      <c r="I13" s="75"/>
      <c r="J13" s="75"/>
      <c r="K13" s="75"/>
      <c r="L13" s="75"/>
      <c r="M13" s="75"/>
      <c r="N13" s="75"/>
      <c r="O13" s="83"/>
    </row>
    <row r="14" customFormat="1" ht="26" customHeight="1" spans="1:15">
      <c r="A14" s="64"/>
      <c r="B14" s="64" t="s">
        <v>242</v>
      </c>
      <c r="C14" s="64" t="s">
        <v>309</v>
      </c>
      <c r="D14" s="64" t="s">
        <v>310</v>
      </c>
      <c r="E14" s="64"/>
      <c r="F14" s="70" t="s">
        <v>311</v>
      </c>
      <c r="G14" s="74" t="s">
        <v>312</v>
      </c>
      <c r="H14" s="75"/>
      <c r="I14" s="75"/>
      <c r="J14" s="75"/>
      <c r="K14" s="75"/>
      <c r="L14" s="75"/>
      <c r="M14" s="75"/>
      <c r="N14" s="75"/>
      <c r="O14" s="83"/>
    </row>
    <row r="15" customFormat="1" ht="26" customHeight="1" spans="1:15">
      <c r="A15" s="64"/>
      <c r="B15" s="64"/>
      <c r="C15" s="64" t="s">
        <v>313</v>
      </c>
      <c r="D15" s="64" t="s">
        <v>314</v>
      </c>
      <c r="E15" s="64"/>
      <c r="F15" s="70" t="s">
        <v>312</v>
      </c>
      <c r="G15" s="74" t="s">
        <v>312</v>
      </c>
      <c r="H15" s="75"/>
      <c r="I15" s="75"/>
      <c r="J15" s="75"/>
      <c r="K15" s="75"/>
      <c r="L15" s="75"/>
      <c r="M15" s="75"/>
      <c r="N15" s="75"/>
      <c r="O15" s="83"/>
    </row>
    <row r="16" customFormat="1" ht="26" customHeight="1" spans="1:15">
      <c r="A16" s="64"/>
      <c r="B16" s="64"/>
      <c r="C16" s="64" t="s">
        <v>188</v>
      </c>
      <c r="D16" s="70" t="s">
        <v>315</v>
      </c>
      <c r="E16" s="76"/>
      <c r="F16" s="70" t="s">
        <v>316</v>
      </c>
      <c r="G16" s="70" t="s">
        <v>316</v>
      </c>
      <c r="H16" s="77"/>
      <c r="I16" s="77"/>
      <c r="J16" s="77"/>
      <c r="K16" s="77"/>
      <c r="L16" s="77"/>
      <c r="M16" s="77"/>
      <c r="N16" s="77"/>
      <c r="O16" s="76"/>
    </row>
    <row r="17" customFormat="1" ht="26" customHeight="1" spans="1:15">
      <c r="A17" s="64"/>
      <c r="B17" s="64"/>
      <c r="C17" s="64"/>
      <c r="D17" s="64" t="s">
        <v>317</v>
      </c>
      <c r="E17" s="64"/>
      <c r="F17" s="70" t="s">
        <v>318</v>
      </c>
      <c r="G17" s="74" t="s">
        <v>318</v>
      </c>
      <c r="H17" s="75"/>
      <c r="I17" s="75"/>
      <c r="J17" s="75"/>
      <c r="K17" s="75"/>
      <c r="L17" s="75"/>
      <c r="M17" s="75"/>
      <c r="N17" s="75"/>
      <c r="O17" s="83"/>
    </row>
    <row r="18" customFormat="1" ht="26" customHeight="1" spans="1:15">
      <c r="A18" s="64"/>
      <c r="B18" s="64"/>
      <c r="C18" s="64" t="s">
        <v>191</v>
      </c>
      <c r="D18" s="64" t="s">
        <v>319</v>
      </c>
      <c r="E18" s="64"/>
      <c r="F18" s="70" t="s">
        <v>162</v>
      </c>
      <c r="G18" s="74" t="s">
        <v>162</v>
      </c>
      <c r="H18" s="75"/>
      <c r="I18" s="75"/>
      <c r="J18" s="75"/>
      <c r="K18" s="75"/>
      <c r="L18" s="75"/>
      <c r="M18" s="75"/>
      <c r="N18" s="75"/>
      <c r="O18" s="83"/>
    </row>
    <row r="19" customFormat="1" ht="26" customHeight="1" spans="1:15">
      <c r="A19" s="64"/>
      <c r="B19" s="64"/>
      <c r="C19" s="64"/>
      <c r="D19" s="64" t="s">
        <v>320</v>
      </c>
      <c r="E19" s="64"/>
      <c r="F19" s="70" t="s">
        <v>162</v>
      </c>
      <c r="G19" s="74" t="s">
        <v>162</v>
      </c>
      <c r="H19" s="75"/>
      <c r="I19" s="75"/>
      <c r="J19" s="75"/>
      <c r="K19" s="75"/>
      <c r="L19" s="75"/>
      <c r="M19" s="75"/>
      <c r="N19" s="75"/>
      <c r="O19" s="83"/>
    </row>
    <row r="20" customFormat="1" ht="26" customHeight="1" spans="1:15">
      <c r="A20" s="64"/>
      <c r="B20" s="64" t="s">
        <v>167</v>
      </c>
      <c r="C20" s="64" t="s">
        <v>247</v>
      </c>
      <c r="D20" s="64" t="s">
        <v>321</v>
      </c>
      <c r="E20" s="64"/>
      <c r="F20" s="78" t="s">
        <v>170</v>
      </c>
      <c r="G20" s="74" t="s">
        <v>170</v>
      </c>
      <c r="H20" s="75"/>
      <c r="I20" s="75"/>
      <c r="J20" s="75"/>
      <c r="K20" s="75"/>
      <c r="L20" s="75"/>
      <c r="M20" s="75"/>
      <c r="N20" s="75"/>
      <c r="O20" s="83"/>
    </row>
    <row r="21" customFormat="1" spans="7:15">
      <c r="G21" s="79"/>
      <c r="H21" s="80"/>
      <c r="I21" s="80"/>
      <c r="J21" s="80"/>
      <c r="K21" s="80"/>
      <c r="O21" s="79"/>
    </row>
    <row r="22" customFormat="1" spans="7:15">
      <c r="G22" s="79"/>
      <c r="H22" s="80"/>
      <c r="I22" s="80"/>
      <c r="J22" s="80"/>
      <c r="K22" s="80"/>
      <c r="O22" s="79"/>
    </row>
    <row r="23" customFormat="1" spans="7:15">
      <c r="G23" s="79"/>
      <c r="H23" s="80"/>
      <c r="I23" s="80"/>
      <c r="J23" s="80"/>
      <c r="K23" s="80"/>
      <c r="O23" s="79"/>
    </row>
    <row r="24" customFormat="1" spans="7:15">
      <c r="G24" s="79"/>
      <c r="H24" s="80"/>
      <c r="I24" s="80"/>
      <c r="J24" s="80"/>
      <c r="K24" s="80"/>
      <c r="O24" s="79"/>
    </row>
  </sheetData>
  <mergeCells count="47">
    <mergeCell ref="A2:O2"/>
    <mergeCell ref="A3:B3"/>
    <mergeCell ref="C3:F3"/>
    <mergeCell ref="A4:B4"/>
    <mergeCell ref="C4:F4"/>
    <mergeCell ref="A5:B5"/>
    <mergeCell ref="C5:F5"/>
    <mergeCell ref="A6:B6"/>
    <mergeCell ref="C6:F6"/>
    <mergeCell ref="A7:B7"/>
    <mergeCell ref="C7:F7"/>
    <mergeCell ref="B8:F8"/>
    <mergeCell ref="D9:E9"/>
    <mergeCell ref="D10:E10"/>
    <mergeCell ref="D11:E11"/>
    <mergeCell ref="D12:E12"/>
    <mergeCell ref="G12:O12"/>
    <mergeCell ref="D13:E13"/>
    <mergeCell ref="G13:O13"/>
    <mergeCell ref="D14:E14"/>
    <mergeCell ref="G14:O14"/>
    <mergeCell ref="D15:E15"/>
    <mergeCell ref="G15:O15"/>
    <mergeCell ref="D16:E16"/>
    <mergeCell ref="G16:O16"/>
    <mergeCell ref="D17:E17"/>
    <mergeCell ref="G17:O17"/>
    <mergeCell ref="D18:E18"/>
    <mergeCell ref="G18:O18"/>
    <mergeCell ref="D19:E19"/>
    <mergeCell ref="G19:O19"/>
    <mergeCell ref="D20:E20"/>
    <mergeCell ref="G20:O20"/>
    <mergeCell ref="A9:A20"/>
    <mergeCell ref="B10:B13"/>
    <mergeCell ref="B14:B19"/>
    <mergeCell ref="C16:C17"/>
    <mergeCell ref="C18:C19"/>
    <mergeCell ref="G3:G6"/>
    <mergeCell ref="H3:H6"/>
    <mergeCell ref="I3:I6"/>
    <mergeCell ref="J3:J6"/>
    <mergeCell ref="K3:K6"/>
    <mergeCell ref="L3:L6"/>
    <mergeCell ref="M3:M6"/>
    <mergeCell ref="N3:N6"/>
    <mergeCell ref="O3:O6"/>
  </mergeCells>
  <pageMargins left="0.75" right="0.75" top="1" bottom="1" header="0.5" footer="0.5"/>
  <pageSetup paperSize="9" scale="72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30"/>
  <sheetViews>
    <sheetView showZeros="0" workbookViewId="0">
      <selection activeCell="A2" sqref="A2:N2"/>
    </sheetView>
  </sheetViews>
  <sheetFormatPr defaultColWidth="9" defaultRowHeight="13.5"/>
  <cols>
    <col min="1" max="1" width="3.5" style="21" customWidth="1"/>
    <col min="2" max="2" width="12" style="21" customWidth="1"/>
    <col min="3" max="3" width="20.25" style="21" customWidth="1"/>
    <col min="4" max="4" width="31.875" style="21" customWidth="1"/>
    <col min="5" max="5" width="13.625" style="21" customWidth="1"/>
    <col min="6" max="6" width="14.125" style="21" customWidth="1"/>
    <col min="7" max="7" width="14.125" style="22" customWidth="1"/>
    <col min="8" max="14" width="14.125" style="21" customWidth="1"/>
    <col min="15" max="16384" width="9" style="21"/>
  </cols>
  <sheetData>
    <row r="1" s="21" customFormat="1" spans="1:7">
      <c r="A1" s="21" t="s">
        <v>322</v>
      </c>
      <c r="G1" s="22"/>
    </row>
    <row r="2" s="21" customFormat="1" ht="51" customHeight="1" spans="1:14">
      <c r="A2" s="23" t="s">
        <v>323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</row>
    <row r="3" s="21" customFormat="1" ht="18" customHeight="1" spans="1:14">
      <c r="A3" s="24" t="s">
        <v>128</v>
      </c>
      <c r="B3" s="24"/>
      <c r="C3" s="25" t="s">
        <v>324</v>
      </c>
      <c r="D3" s="25"/>
      <c r="E3" s="25"/>
      <c r="F3" s="26" t="s">
        <v>199</v>
      </c>
      <c r="G3" s="26" t="s">
        <v>325</v>
      </c>
      <c r="H3" s="26" t="s">
        <v>57</v>
      </c>
      <c r="I3" s="42" t="s">
        <v>326</v>
      </c>
      <c r="J3" s="42" t="s">
        <v>117</v>
      </c>
      <c r="K3" s="43" t="s">
        <v>201</v>
      </c>
      <c r="L3" s="44"/>
      <c r="M3" s="42" t="s">
        <v>59</v>
      </c>
      <c r="N3" s="42" t="s">
        <v>120</v>
      </c>
    </row>
    <row r="4" s="21" customFormat="1" ht="18" customHeight="1" spans="1:14">
      <c r="A4" s="24" t="s">
        <v>327</v>
      </c>
      <c r="B4" s="24"/>
      <c r="C4" s="27" t="s">
        <v>132</v>
      </c>
      <c r="D4" s="27"/>
      <c r="E4" s="27"/>
      <c r="F4" s="26"/>
      <c r="G4" s="26"/>
      <c r="H4" s="26"/>
      <c r="I4" s="45"/>
      <c r="J4" s="45"/>
      <c r="K4" s="46"/>
      <c r="L4" s="47"/>
      <c r="M4" s="45"/>
      <c r="N4" s="45"/>
    </row>
    <row r="5" s="21" customFormat="1" ht="18" customHeight="1" spans="1:14">
      <c r="A5" s="24" t="s">
        <v>133</v>
      </c>
      <c r="B5" s="24"/>
      <c r="C5" s="27" t="s">
        <v>328</v>
      </c>
      <c r="D5" s="27"/>
      <c r="E5" s="27"/>
      <c r="F5" s="26"/>
      <c r="G5" s="26"/>
      <c r="H5" s="26"/>
      <c r="I5" s="45"/>
      <c r="J5" s="45"/>
      <c r="K5" s="46"/>
      <c r="L5" s="47"/>
      <c r="M5" s="45"/>
      <c r="N5" s="45"/>
    </row>
    <row r="6" s="21" customFormat="1" ht="31" customHeight="1" spans="1:14">
      <c r="A6" s="24" t="s">
        <v>135</v>
      </c>
      <c r="B6" s="24"/>
      <c r="C6" s="27" t="s">
        <v>257</v>
      </c>
      <c r="D6" s="27"/>
      <c r="E6" s="27"/>
      <c r="F6" s="26"/>
      <c r="G6" s="26"/>
      <c r="H6" s="26"/>
      <c r="I6" s="48"/>
      <c r="J6" s="48"/>
      <c r="K6" s="49"/>
      <c r="L6" s="50"/>
      <c r="M6" s="48"/>
      <c r="N6" s="48"/>
    </row>
    <row r="7" s="21" customFormat="1" ht="37" customHeight="1" spans="1:14">
      <c r="A7" s="28" t="s">
        <v>137</v>
      </c>
      <c r="B7" s="28"/>
      <c r="C7" s="27">
        <f>F7+G7+H7+I7+J7+K7+L7+M7+N7</f>
        <v>1550</v>
      </c>
      <c r="D7" s="27"/>
      <c r="E7" s="27"/>
      <c r="F7" s="26">
        <v>200</v>
      </c>
      <c r="G7" s="26">
        <v>200</v>
      </c>
      <c r="H7" s="26">
        <v>200</v>
      </c>
      <c r="I7" s="26">
        <v>200</v>
      </c>
      <c r="J7" s="26">
        <v>200</v>
      </c>
      <c r="K7" s="26">
        <v>100</v>
      </c>
      <c r="L7" s="26">
        <v>100</v>
      </c>
      <c r="M7" s="29">
        <v>170</v>
      </c>
      <c r="N7" s="29">
        <v>180</v>
      </c>
    </row>
    <row r="8" s="21" customFormat="1" ht="100" customHeight="1" spans="1:14">
      <c r="A8" s="29" t="s">
        <v>202</v>
      </c>
      <c r="B8" s="30"/>
      <c r="C8" s="26" t="s">
        <v>329</v>
      </c>
      <c r="D8" s="26"/>
      <c r="E8" s="26"/>
      <c r="F8" s="26" t="s">
        <v>330</v>
      </c>
      <c r="G8" s="26" t="s">
        <v>331</v>
      </c>
      <c r="H8" s="26" t="s">
        <v>332</v>
      </c>
      <c r="I8" s="26" t="s">
        <v>333</v>
      </c>
      <c r="J8" s="26" t="s">
        <v>334</v>
      </c>
      <c r="K8" s="26" t="s">
        <v>335</v>
      </c>
      <c r="L8" s="26" t="s">
        <v>336</v>
      </c>
      <c r="M8" s="51" t="s">
        <v>124</v>
      </c>
      <c r="N8" s="51" t="s">
        <v>121</v>
      </c>
    </row>
    <row r="9" s="21" customFormat="1" ht="24" customHeight="1" spans="1:14">
      <c r="A9" s="31" t="s">
        <v>337</v>
      </c>
      <c r="B9" s="28" t="s">
        <v>145</v>
      </c>
      <c r="C9" s="28" t="s">
        <v>146</v>
      </c>
      <c r="D9" s="28" t="s">
        <v>147</v>
      </c>
      <c r="E9" s="28" t="s">
        <v>179</v>
      </c>
      <c r="F9" s="28" t="s">
        <v>179</v>
      </c>
      <c r="G9" s="26" t="s">
        <v>179</v>
      </c>
      <c r="H9" s="28" t="s">
        <v>179</v>
      </c>
      <c r="I9" s="28" t="s">
        <v>179</v>
      </c>
      <c r="J9" s="28" t="s">
        <v>179</v>
      </c>
      <c r="K9" s="28" t="s">
        <v>179</v>
      </c>
      <c r="L9" s="28" t="s">
        <v>179</v>
      </c>
      <c r="M9" s="28" t="s">
        <v>179</v>
      </c>
      <c r="N9" s="28" t="s">
        <v>179</v>
      </c>
    </row>
    <row r="10" s="21" customFormat="1" ht="24" customHeight="1" spans="1:14">
      <c r="A10" s="32"/>
      <c r="B10" s="33" t="s">
        <v>149</v>
      </c>
      <c r="C10" s="34" t="s">
        <v>150</v>
      </c>
      <c r="D10" s="28" t="s">
        <v>338</v>
      </c>
      <c r="E10" s="28">
        <f t="shared" ref="E10:E18" si="0">SUM(F10:N10)</f>
        <v>9</v>
      </c>
      <c r="F10" s="28">
        <v>1</v>
      </c>
      <c r="G10" s="26">
        <v>1</v>
      </c>
      <c r="H10" s="28">
        <v>1</v>
      </c>
      <c r="I10" s="28">
        <v>1</v>
      </c>
      <c r="J10" s="28">
        <v>1</v>
      </c>
      <c r="K10" s="28">
        <v>1</v>
      </c>
      <c r="L10" s="29">
        <v>1</v>
      </c>
      <c r="M10" s="29">
        <v>1</v>
      </c>
      <c r="N10" s="28">
        <v>1</v>
      </c>
    </row>
    <row r="11" s="21" customFormat="1" ht="29" customHeight="1" spans="1:14">
      <c r="A11" s="33"/>
      <c r="B11" s="33"/>
      <c r="C11" s="33"/>
      <c r="D11" s="28" t="s">
        <v>339</v>
      </c>
      <c r="E11" s="28">
        <f t="shared" si="0"/>
        <v>2923</v>
      </c>
      <c r="F11" s="28"/>
      <c r="G11" s="26"/>
      <c r="H11" s="26">
        <v>40</v>
      </c>
      <c r="I11" s="29">
        <v>1000</v>
      </c>
      <c r="J11" s="29"/>
      <c r="K11" s="29">
        <v>300</v>
      </c>
      <c r="L11" s="29">
        <v>200</v>
      </c>
      <c r="M11" s="29">
        <v>103</v>
      </c>
      <c r="N11" s="29">
        <v>1280</v>
      </c>
    </row>
    <row r="12" s="21" customFormat="1" ht="18" customHeight="1" spans="1:14">
      <c r="A12" s="33"/>
      <c r="B12" s="33"/>
      <c r="C12" s="33"/>
      <c r="D12" s="28" t="s">
        <v>340</v>
      </c>
      <c r="E12" s="28">
        <f t="shared" si="0"/>
        <v>4200</v>
      </c>
      <c r="F12" s="26">
        <v>1000</v>
      </c>
      <c r="G12" s="26">
        <v>700</v>
      </c>
      <c r="H12" s="35"/>
      <c r="I12" s="29"/>
      <c r="J12" s="29">
        <v>2500</v>
      </c>
      <c r="K12" s="52"/>
      <c r="L12" s="29"/>
      <c r="M12" s="29"/>
      <c r="N12" s="29"/>
    </row>
    <row r="13" s="21" customFormat="1" ht="18" customHeight="1" spans="1:14">
      <c r="A13" s="33"/>
      <c r="B13" s="33"/>
      <c r="C13" s="33"/>
      <c r="D13" s="28" t="s">
        <v>341</v>
      </c>
      <c r="E13" s="28">
        <f t="shared" si="0"/>
        <v>140</v>
      </c>
      <c r="F13" s="26"/>
      <c r="G13" s="26">
        <v>40</v>
      </c>
      <c r="H13" s="29">
        <v>70</v>
      </c>
      <c r="I13" s="30"/>
      <c r="J13" s="29"/>
      <c r="K13" s="29">
        <v>30</v>
      </c>
      <c r="L13" s="30"/>
      <c r="M13" s="29"/>
      <c r="N13" s="29"/>
    </row>
    <row r="14" s="21" customFormat="1" ht="28" customHeight="1" spans="1:14">
      <c r="A14" s="33"/>
      <c r="B14" s="33"/>
      <c r="C14" s="33"/>
      <c r="D14" s="28" t="s">
        <v>342</v>
      </c>
      <c r="E14" s="28">
        <f t="shared" si="0"/>
        <v>120</v>
      </c>
      <c r="F14" s="26"/>
      <c r="G14" s="26"/>
      <c r="H14" s="36"/>
      <c r="I14" s="29"/>
      <c r="J14" s="29">
        <v>100</v>
      </c>
      <c r="K14" s="29">
        <v>20</v>
      </c>
      <c r="L14" s="30"/>
      <c r="M14" s="30"/>
      <c r="N14" s="29"/>
    </row>
    <row r="15" s="21" customFormat="1" ht="18" customHeight="1" spans="1:14">
      <c r="A15" s="33"/>
      <c r="B15" s="33"/>
      <c r="C15" s="33"/>
      <c r="D15" s="28" t="s">
        <v>343</v>
      </c>
      <c r="E15" s="28">
        <f t="shared" si="0"/>
        <v>2910</v>
      </c>
      <c r="F15" s="26">
        <v>300</v>
      </c>
      <c r="G15" s="26">
        <v>300</v>
      </c>
      <c r="H15" s="28">
        <v>320</v>
      </c>
      <c r="I15" s="29">
        <v>400</v>
      </c>
      <c r="J15" s="28">
        <v>340</v>
      </c>
      <c r="K15" s="29">
        <v>350</v>
      </c>
      <c r="L15" s="26">
        <v>300</v>
      </c>
      <c r="M15" s="29">
        <v>300</v>
      </c>
      <c r="N15" s="29">
        <v>300</v>
      </c>
    </row>
    <row r="16" s="21" customFormat="1" ht="18" customHeight="1" spans="1:14">
      <c r="A16" s="33"/>
      <c r="B16" s="33"/>
      <c r="C16" s="33"/>
      <c r="D16" s="28" t="s">
        <v>344</v>
      </c>
      <c r="E16" s="28">
        <f t="shared" si="0"/>
        <v>4600</v>
      </c>
      <c r="F16" s="28">
        <v>500</v>
      </c>
      <c r="G16" s="28">
        <v>500</v>
      </c>
      <c r="H16" s="28">
        <v>500</v>
      </c>
      <c r="I16" s="29">
        <v>500</v>
      </c>
      <c r="J16" s="28">
        <v>600</v>
      </c>
      <c r="K16" s="29">
        <v>500</v>
      </c>
      <c r="L16" s="26">
        <v>500</v>
      </c>
      <c r="M16" s="29">
        <v>500</v>
      </c>
      <c r="N16" s="29">
        <v>500</v>
      </c>
    </row>
    <row r="17" s="21" customFormat="1" ht="18" customHeight="1" spans="1:14">
      <c r="A17" s="33"/>
      <c r="B17" s="33"/>
      <c r="C17" s="33"/>
      <c r="D17" s="28" t="s">
        <v>345</v>
      </c>
      <c r="E17" s="28">
        <f t="shared" si="0"/>
        <v>10</v>
      </c>
      <c r="F17" s="28">
        <v>1</v>
      </c>
      <c r="G17" s="26">
        <v>1</v>
      </c>
      <c r="H17" s="28">
        <v>1</v>
      </c>
      <c r="I17" s="29">
        <v>2</v>
      </c>
      <c r="J17" s="28">
        <v>1</v>
      </c>
      <c r="K17" s="28">
        <v>1</v>
      </c>
      <c r="L17" s="28">
        <v>1</v>
      </c>
      <c r="M17" s="28">
        <v>1</v>
      </c>
      <c r="N17" s="29">
        <v>1</v>
      </c>
    </row>
    <row r="18" s="21" customFormat="1" ht="18" customHeight="1" spans="1:14">
      <c r="A18" s="33"/>
      <c r="B18" s="33"/>
      <c r="C18" s="37"/>
      <c r="D18" s="28" t="s">
        <v>346</v>
      </c>
      <c r="E18" s="28">
        <f t="shared" si="0"/>
        <v>13</v>
      </c>
      <c r="F18" s="28">
        <v>1</v>
      </c>
      <c r="G18" s="26">
        <v>2</v>
      </c>
      <c r="H18" s="28">
        <v>1</v>
      </c>
      <c r="I18" s="29">
        <v>2</v>
      </c>
      <c r="J18" s="28">
        <v>2</v>
      </c>
      <c r="K18" s="28">
        <v>1</v>
      </c>
      <c r="L18" s="28">
        <v>1</v>
      </c>
      <c r="M18" s="28">
        <v>1</v>
      </c>
      <c r="N18" s="29">
        <v>2</v>
      </c>
    </row>
    <row r="19" s="21" customFormat="1" ht="18" customHeight="1" spans="1:14">
      <c r="A19" s="33"/>
      <c r="B19" s="33"/>
      <c r="C19" s="31" t="s">
        <v>181</v>
      </c>
      <c r="D19" s="26" t="s">
        <v>347</v>
      </c>
      <c r="E19" s="28" t="s">
        <v>170</v>
      </c>
      <c r="F19" s="38">
        <v>0.85</v>
      </c>
      <c r="G19" s="38">
        <v>0.85</v>
      </c>
      <c r="H19" s="38">
        <v>0.85</v>
      </c>
      <c r="I19" s="38">
        <v>0.85</v>
      </c>
      <c r="J19" s="28"/>
      <c r="K19" s="53">
        <v>0.85</v>
      </c>
      <c r="L19" s="29"/>
      <c r="M19" s="38">
        <v>0.85</v>
      </c>
      <c r="N19" s="30"/>
    </row>
    <row r="20" s="21" customFormat="1" ht="18" customHeight="1" spans="1:14">
      <c r="A20" s="33"/>
      <c r="B20" s="33"/>
      <c r="C20" s="32"/>
      <c r="D20" s="24" t="s">
        <v>348</v>
      </c>
      <c r="E20" s="28" t="s">
        <v>349</v>
      </c>
      <c r="F20" s="38">
        <v>0.4</v>
      </c>
      <c r="G20" s="28"/>
      <c r="H20" s="28"/>
      <c r="I20" s="28"/>
      <c r="J20" s="38">
        <v>0.55</v>
      </c>
      <c r="K20" s="30"/>
      <c r="L20" s="30"/>
      <c r="M20" s="30"/>
      <c r="N20" s="30"/>
    </row>
    <row r="21" s="21" customFormat="1" ht="18" customHeight="1" spans="1:14">
      <c r="A21" s="33"/>
      <c r="B21" s="33"/>
      <c r="C21" s="32"/>
      <c r="D21" s="26" t="s">
        <v>350</v>
      </c>
      <c r="E21" s="28" t="s">
        <v>351</v>
      </c>
      <c r="F21" s="38"/>
      <c r="G21" s="28"/>
      <c r="H21" s="28"/>
      <c r="I21" s="28"/>
      <c r="J21" s="38"/>
      <c r="K21" s="30"/>
      <c r="L21" s="30"/>
      <c r="M21" s="30"/>
      <c r="N21" s="54">
        <v>0.1</v>
      </c>
    </row>
    <row r="22" s="21" customFormat="1" ht="18" customHeight="1" spans="1:14">
      <c r="A22" s="33"/>
      <c r="B22" s="33"/>
      <c r="C22" s="39"/>
      <c r="D22" s="24" t="s">
        <v>352</v>
      </c>
      <c r="E22" s="28" t="s">
        <v>353</v>
      </c>
      <c r="F22" s="38"/>
      <c r="G22" s="28"/>
      <c r="H22" s="28"/>
      <c r="I22" s="28"/>
      <c r="J22" s="38"/>
      <c r="K22" s="30"/>
      <c r="L22" s="55">
        <v>0.8</v>
      </c>
      <c r="M22" s="30"/>
      <c r="N22" s="30"/>
    </row>
    <row r="23" s="21" customFormat="1" ht="16" customHeight="1" spans="1:14">
      <c r="A23" s="33"/>
      <c r="B23" s="37"/>
      <c r="C23" s="24" t="s">
        <v>153</v>
      </c>
      <c r="D23" s="24" t="s">
        <v>307</v>
      </c>
      <c r="E23" s="24" t="s">
        <v>354</v>
      </c>
      <c r="F23" s="24" t="s">
        <v>354</v>
      </c>
      <c r="G23" s="24"/>
      <c r="H23" s="24"/>
      <c r="I23" s="24"/>
      <c r="J23" s="24"/>
      <c r="K23" s="24"/>
      <c r="L23" s="24"/>
      <c r="M23" s="24"/>
      <c r="N23" s="24"/>
    </row>
    <row r="24" s="21" customFormat="1" ht="22" customHeight="1" spans="1:14">
      <c r="A24" s="33"/>
      <c r="B24" s="37"/>
      <c r="C24" s="24" t="s">
        <v>157</v>
      </c>
      <c r="D24" s="26" t="s">
        <v>355</v>
      </c>
      <c r="E24" s="24" t="s">
        <v>356</v>
      </c>
      <c r="F24" s="24">
        <f t="shared" ref="F24:N24" si="1">F7</f>
        <v>200</v>
      </c>
      <c r="G24" s="24">
        <f t="shared" si="1"/>
        <v>200</v>
      </c>
      <c r="H24" s="24">
        <f t="shared" si="1"/>
        <v>200</v>
      </c>
      <c r="I24" s="24">
        <f t="shared" si="1"/>
        <v>200</v>
      </c>
      <c r="J24" s="24">
        <f t="shared" si="1"/>
        <v>200</v>
      </c>
      <c r="K24" s="24">
        <f t="shared" si="1"/>
        <v>100</v>
      </c>
      <c r="L24" s="24">
        <f t="shared" si="1"/>
        <v>100</v>
      </c>
      <c r="M24" s="24">
        <f t="shared" si="1"/>
        <v>170</v>
      </c>
      <c r="N24" s="24">
        <f t="shared" si="1"/>
        <v>180</v>
      </c>
    </row>
    <row r="25" s="21" customFormat="1" ht="22" customHeight="1" spans="1:14">
      <c r="A25" s="33"/>
      <c r="B25" s="28" t="s">
        <v>242</v>
      </c>
      <c r="C25" s="28" t="s">
        <v>188</v>
      </c>
      <c r="D25" s="28" t="s">
        <v>357</v>
      </c>
      <c r="E25" s="26" t="s">
        <v>162</v>
      </c>
      <c r="F25" s="26" t="s">
        <v>162</v>
      </c>
      <c r="G25" s="26"/>
      <c r="H25" s="26"/>
      <c r="I25" s="26"/>
      <c r="J25" s="26"/>
      <c r="K25" s="26"/>
      <c r="L25" s="26"/>
      <c r="M25" s="26"/>
      <c r="N25" s="26"/>
    </row>
    <row r="26" s="21" customFormat="1" ht="20" customHeight="1" spans="1:14">
      <c r="A26" s="33"/>
      <c r="B26" s="28"/>
      <c r="C26" s="28" t="s">
        <v>313</v>
      </c>
      <c r="D26" s="28" t="s">
        <v>358</v>
      </c>
      <c r="E26" s="28" t="s">
        <v>359</v>
      </c>
      <c r="F26" s="28" t="s">
        <v>359</v>
      </c>
      <c r="G26" s="28"/>
      <c r="H26" s="28"/>
      <c r="I26" s="28"/>
      <c r="J26" s="28"/>
      <c r="K26" s="28"/>
      <c r="L26" s="28"/>
      <c r="M26" s="28"/>
      <c r="N26" s="28"/>
    </row>
    <row r="27" s="21" customFormat="1" ht="22" customHeight="1" spans="1:14">
      <c r="A27" s="33"/>
      <c r="B27" s="28"/>
      <c r="C27" s="28" t="s">
        <v>309</v>
      </c>
      <c r="D27" s="28" t="s">
        <v>360</v>
      </c>
      <c r="E27" s="28" t="s">
        <v>162</v>
      </c>
      <c r="F27" s="28" t="s">
        <v>162</v>
      </c>
      <c r="G27" s="28"/>
      <c r="H27" s="28"/>
      <c r="I27" s="28"/>
      <c r="J27" s="28"/>
      <c r="K27" s="28"/>
      <c r="L27" s="28"/>
      <c r="M27" s="28"/>
      <c r="N27" s="28"/>
    </row>
    <row r="28" s="21" customFormat="1" ht="21" customHeight="1" spans="1:14">
      <c r="A28" s="33"/>
      <c r="B28" s="28"/>
      <c r="C28" s="28" t="s">
        <v>361</v>
      </c>
      <c r="D28" s="28" t="s">
        <v>362</v>
      </c>
      <c r="E28" s="28" t="s">
        <v>162</v>
      </c>
      <c r="F28" s="28" t="s">
        <v>162</v>
      </c>
      <c r="G28" s="28"/>
      <c r="H28" s="28"/>
      <c r="I28" s="28"/>
      <c r="J28" s="28"/>
      <c r="K28" s="28"/>
      <c r="L28" s="28"/>
      <c r="M28" s="28"/>
      <c r="N28" s="28"/>
    </row>
    <row r="29" s="21" customFormat="1" ht="25" customHeight="1" spans="1:14">
      <c r="A29" s="37"/>
      <c r="B29" s="28" t="s">
        <v>167</v>
      </c>
      <c r="C29" s="28" t="s">
        <v>247</v>
      </c>
      <c r="D29" s="28" t="s">
        <v>363</v>
      </c>
      <c r="E29" s="28" t="s">
        <v>170</v>
      </c>
      <c r="F29" s="28" t="s">
        <v>170</v>
      </c>
      <c r="G29" s="28"/>
      <c r="H29" s="28"/>
      <c r="I29" s="28"/>
      <c r="J29" s="28"/>
      <c r="K29" s="28"/>
      <c r="L29" s="28"/>
      <c r="M29" s="28"/>
      <c r="N29" s="28"/>
    </row>
    <row r="30" s="21" customFormat="1" spans="3:8">
      <c r="C30" s="40"/>
      <c r="D30" s="40"/>
      <c r="E30" s="40"/>
      <c r="F30" s="40"/>
      <c r="G30" s="41"/>
      <c r="H30" s="40"/>
    </row>
  </sheetData>
  <mergeCells count="33">
    <mergeCell ref="A2:N2"/>
    <mergeCell ref="A3:B3"/>
    <mergeCell ref="C3:E3"/>
    <mergeCell ref="A4:B4"/>
    <mergeCell ref="C4:E4"/>
    <mergeCell ref="A5:B5"/>
    <mergeCell ref="C5:E5"/>
    <mergeCell ref="A6:B6"/>
    <mergeCell ref="C6:E6"/>
    <mergeCell ref="A7:B7"/>
    <mergeCell ref="C7:E7"/>
    <mergeCell ref="A8:B8"/>
    <mergeCell ref="C8:E8"/>
    <mergeCell ref="F23:N23"/>
    <mergeCell ref="F25:N25"/>
    <mergeCell ref="F26:N26"/>
    <mergeCell ref="F27:N27"/>
    <mergeCell ref="F28:N28"/>
    <mergeCell ref="F29:N29"/>
    <mergeCell ref="C30:H30"/>
    <mergeCell ref="A9:A29"/>
    <mergeCell ref="B10:B23"/>
    <mergeCell ref="B25:B27"/>
    <mergeCell ref="C10:C18"/>
    <mergeCell ref="C19:C22"/>
    <mergeCell ref="F3:F6"/>
    <mergeCell ref="G3:G6"/>
    <mergeCell ref="H3:H6"/>
    <mergeCell ref="I3:I6"/>
    <mergeCell ref="J3:J6"/>
    <mergeCell ref="M3:M6"/>
    <mergeCell ref="N3:N6"/>
    <mergeCell ref="K3:L6"/>
  </mergeCells>
  <pageMargins left="0.75" right="0.75" top="1" bottom="1" header="0.5" footer="0.5"/>
  <pageSetup paperSize="9" scale="61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1"/>
  <sheetViews>
    <sheetView workbookViewId="0">
      <selection activeCell="D6" sqref="D6:F6"/>
    </sheetView>
  </sheetViews>
  <sheetFormatPr defaultColWidth="9" defaultRowHeight="15.75" outlineLevelCol="6"/>
  <cols>
    <col min="1" max="1" width="4.875" style="1" customWidth="1"/>
    <col min="2" max="2" width="7.875" style="1" customWidth="1"/>
    <col min="3" max="3" width="15.25" style="1" customWidth="1"/>
    <col min="4" max="4" width="23.25" style="1" customWidth="1"/>
    <col min="5" max="5" width="24.125" style="1" customWidth="1"/>
    <col min="6" max="6" width="12.125" style="1" customWidth="1"/>
    <col min="7" max="7" width="27.625" style="1" customWidth="1"/>
    <col min="8" max="251" width="9" style="1"/>
    <col min="252" max="16384" width="9" style="2"/>
  </cols>
  <sheetData>
    <row r="1" s="1" customFormat="1" ht="20.1" customHeight="1" spans="1:1">
      <c r="A1" s="1" t="s">
        <v>364</v>
      </c>
    </row>
    <row r="2" s="1" customFormat="1" ht="56.1" customHeight="1" spans="1:7">
      <c r="A2" s="3" t="s">
        <v>365</v>
      </c>
      <c r="B2" s="3"/>
      <c r="C2" s="3"/>
      <c r="D2" s="3"/>
      <c r="E2" s="3"/>
      <c r="F2" s="3"/>
      <c r="G2" s="3"/>
    </row>
    <row r="3" s="1" customFormat="1" ht="27.95" customHeight="1" spans="1:7">
      <c r="A3" s="4" t="s">
        <v>128</v>
      </c>
      <c r="B3" s="4"/>
      <c r="C3" s="4"/>
      <c r="D3" s="4" t="s">
        <v>366</v>
      </c>
      <c r="E3" s="4"/>
      <c r="F3" s="4"/>
      <c r="G3" s="5" t="s">
        <v>367</v>
      </c>
    </row>
    <row r="4" s="1" customFormat="1" ht="27.95" customHeight="1" spans="1:7">
      <c r="A4" s="4" t="s">
        <v>131</v>
      </c>
      <c r="B4" s="4"/>
      <c r="C4" s="4"/>
      <c r="D4" s="4" t="s">
        <v>132</v>
      </c>
      <c r="E4" s="4"/>
      <c r="F4" s="4"/>
      <c r="G4" s="5"/>
    </row>
    <row r="5" s="1" customFormat="1" ht="27.95" customHeight="1" spans="1:7">
      <c r="A5" s="4" t="s">
        <v>133</v>
      </c>
      <c r="B5" s="4"/>
      <c r="C5" s="4"/>
      <c r="D5" s="6" t="s">
        <v>134</v>
      </c>
      <c r="E5" s="7"/>
      <c r="F5" s="8"/>
      <c r="G5" s="5"/>
    </row>
    <row r="6" s="1" customFormat="1" ht="27.95" customHeight="1" spans="1:7">
      <c r="A6" s="4" t="s">
        <v>135</v>
      </c>
      <c r="B6" s="4"/>
      <c r="C6" s="4"/>
      <c r="D6" s="6" t="s">
        <v>136</v>
      </c>
      <c r="E6" s="7"/>
      <c r="F6" s="8"/>
      <c r="G6" s="5"/>
    </row>
    <row r="7" s="1" customFormat="1" ht="48" customHeight="1" spans="1:7">
      <c r="A7" s="9" t="s">
        <v>300</v>
      </c>
      <c r="B7" s="10"/>
      <c r="C7" s="11"/>
      <c r="D7" s="9">
        <v>522</v>
      </c>
      <c r="E7" s="10"/>
      <c r="F7" s="11"/>
      <c r="G7" s="5">
        <v>522</v>
      </c>
    </row>
    <row r="8" s="1" customFormat="1" ht="107.1" customHeight="1" spans="1:7">
      <c r="A8" s="5" t="s">
        <v>202</v>
      </c>
      <c r="B8" s="12" t="s">
        <v>368</v>
      </c>
      <c r="C8" s="13"/>
      <c r="D8" s="13"/>
      <c r="E8" s="13"/>
      <c r="F8" s="13"/>
      <c r="G8" s="14"/>
    </row>
    <row r="9" s="1" customFormat="1" ht="39" customHeight="1" spans="1:7">
      <c r="A9" s="5" t="s">
        <v>303</v>
      </c>
      <c r="B9" s="5" t="s">
        <v>145</v>
      </c>
      <c r="C9" s="5" t="s">
        <v>146</v>
      </c>
      <c r="D9" s="5" t="s">
        <v>147</v>
      </c>
      <c r="E9" s="5"/>
      <c r="F9" s="5" t="s">
        <v>179</v>
      </c>
      <c r="G9" s="5" t="s">
        <v>179</v>
      </c>
    </row>
    <row r="10" s="1" customFormat="1" ht="35.1" customHeight="1" spans="1:7">
      <c r="A10" s="5"/>
      <c r="B10" s="15" t="s">
        <v>150</v>
      </c>
      <c r="C10" s="5" t="s">
        <v>150</v>
      </c>
      <c r="D10" s="5" t="s">
        <v>369</v>
      </c>
      <c r="E10" s="5"/>
      <c r="F10" s="5" t="s">
        <v>370</v>
      </c>
      <c r="G10" s="5" t="s">
        <v>370</v>
      </c>
    </row>
    <row r="11" s="1" customFormat="1" ht="35.1" customHeight="1" spans="1:7">
      <c r="A11" s="5"/>
      <c r="B11" s="16"/>
      <c r="C11" s="5"/>
      <c r="D11" s="5" t="s">
        <v>371</v>
      </c>
      <c r="E11" s="5"/>
      <c r="F11" s="5" t="s">
        <v>372</v>
      </c>
      <c r="G11" s="5" t="s">
        <v>372</v>
      </c>
    </row>
    <row r="12" s="1" customFormat="1" ht="35.1" customHeight="1" spans="1:7">
      <c r="A12" s="5"/>
      <c r="B12" s="16"/>
      <c r="C12" s="5" t="s">
        <v>157</v>
      </c>
      <c r="D12" s="5" t="s">
        <v>373</v>
      </c>
      <c r="E12" s="5"/>
      <c r="F12" s="5">
        <v>522</v>
      </c>
      <c r="G12" s="5">
        <v>522</v>
      </c>
    </row>
    <row r="13" s="1" customFormat="1" ht="35.1" customHeight="1" spans="1:7">
      <c r="A13" s="5"/>
      <c r="B13" s="16"/>
      <c r="C13" s="15" t="s">
        <v>181</v>
      </c>
      <c r="D13" s="5" t="s">
        <v>374</v>
      </c>
      <c r="E13" s="5"/>
      <c r="F13" s="17">
        <v>1</v>
      </c>
      <c r="G13" s="17">
        <v>1</v>
      </c>
    </row>
    <row r="14" s="1" customFormat="1" ht="35.1" customHeight="1" spans="1:7">
      <c r="A14" s="5"/>
      <c r="B14" s="16"/>
      <c r="C14" s="18"/>
      <c r="D14" s="9" t="s">
        <v>375</v>
      </c>
      <c r="E14" s="11"/>
      <c r="F14" s="17">
        <v>1</v>
      </c>
      <c r="G14" s="17">
        <v>1</v>
      </c>
    </row>
    <row r="15" s="1" customFormat="1" ht="35.1" customHeight="1" spans="1:7">
      <c r="A15" s="5"/>
      <c r="B15" s="18"/>
      <c r="C15" s="16" t="s">
        <v>153</v>
      </c>
      <c r="D15" s="9" t="s">
        <v>376</v>
      </c>
      <c r="E15" s="11"/>
      <c r="F15" s="5" t="s">
        <v>233</v>
      </c>
      <c r="G15" s="17" t="s">
        <v>233</v>
      </c>
    </row>
    <row r="16" s="1" customFormat="1" ht="35.1" customHeight="1" spans="1:7">
      <c r="A16" s="5"/>
      <c r="B16" s="5" t="s">
        <v>242</v>
      </c>
      <c r="C16" s="19" t="s">
        <v>188</v>
      </c>
      <c r="D16" s="5" t="s">
        <v>377</v>
      </c>
      <c r="E16" s="5"/>
      <c r="F16" s="5" t="s">
        <v>162</v>
      </c>
      <c r="G16" s="5" t="s">
        <v>162</v>
      </c>
    </row>
    <row r="17" s="1" customFormat="1" ht="35.1" customHeight="1" spans="1:7">
      <c r="A17" s="5"/>
      <c r="B17" s="5"/>
      <c r="C17" s="5" t="s">
        <v>191</v>
      </c>
      <c r="D17" s="5" t="s">
        <v>246</v>
      </c>
      <c r="E17" s="5"/>
      <c r="F17" s="5" t="s">
        <v>162</v>
      </c>
      <c r="G17" s="5" t="s">
        <v>162</v>
      </c>
    </row>
    <row r="18" s="1" customFormat="1" ht="51" customHeight="1" spans="1:7">
      <c r="A18" s="5"/>
      <c r="B18" s="5" t="s">
        <v>167</v>
      </c>
      <c r="C18" s="5" t="s">
        <v>247</v>
      </c>
      <c r="D18" s="5" t="s">
        <v>248</v>
      </c>
      <c r="E18" s="5"/>
      <c r="F18" s="5" t="s">
        <v>170</v>
      </c>
      <c r="G18" s="5" t="s">
        <v>170</v>
      </c>
    </row>
    <row r="19" s="1" customFormat="1" ht="15" spans="7:7">
      <c r="G19" s="20"/>
    </row>
    <row r="20" s="1" customFormat="1" ht="15" spans="7:7">
      <c r="G20" s="20"/>
    </row>
    <row r="21" s="1" customFormat="1" ht="15" spans="7:7">
      <c r="G21" s="20"/>
    </row>
    <row r="22" s="1" customFormat="1" ht="15" spans="7:7">
      <c r="G22" s="20"/>
    </row>
    <row r="23" s="1" customFormat="1" ht="15"/>
    <row r="24" s="1" customFormat="1" ht="15"/>
    <row r="25" s="1" customFormat="1" ht="15"/>
    <row r="26" s="1" customFormat="1" ht="15"/>
    <row r="27" s="1" customFormat="1" ht="15"/>
    <row r="28" s="1" customFormat="1" ht="15"/>
    <row r="29" s="1" customFormat="1" ht="15"/>
    <row r="30" s="1" customFormat="1" ht="15"/>
    <row r="31" s="1" customFormat="1" ht="15"/>
  </sheetData>
  <mergeCells count="28">
    <mergeCell ref="A2:G2"/>
    <mergeCell ref="A3:C3"/>
    <mergeCell ref="D3:F3"/>
    <mergeCell ref="A4:C4"/>
    <mergeCell ref="D4:F4"/>
    <mergeCell ref="A5:C5"/>
    <mergeCell ref="D5:F5"/>
    <mergeCell ref="A6:C6"/>
    <mergeCell ref="D6:F6"/>
    <mergeCell ref="A7:C7"/>
    <mergeCell ref="D7:F7"/>
    <mergeCell ref="B8:G8"/>
    <mergeCell ref="D9:E9"/>
    <mergeCell ref="D10:E10"/>
    <mergeCell ref="D11:E11"/>
    <mergeCell ref="D12:E12"/>
    <mergeCell ref="D13:E13"/>
    <mergeCell ref="D14:E14"/>
    <mergeCell ref="D15:E15"/>
    <mergeCell ref="D16:E16"/>
    <mergeCell ref="D17:E17"/>
    <mergeCell ref="D18:E18"/>
    <mergeCell ref="A9:A18"/>
    <mergeCell ref="B10:B15"/>
    <mergeCell ref="B16:B17"/>
    <mergeCell ref="C10:C11"/>
    <mergeCell ref="C13:C14"/>
    <mergeCell ref="G3:G6"/>
  </mergeCells>
  <pageMargins left="0.75" right="0.75" top="1" bottom="1" header="0.5" footer="0.5"/>
  <pageSetup paperSize="9" scale="76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2"/>
  <sheetViews>
    <sheetView showZeros="0" workbookViewId="0">
      <selection activeCell="Q8" sqref="Q8"/>
    </sheetView>
  </sheetViews>
  <sheetFormatPr defaultColWidth="9" defaultRowHeight="18.75"/>
  <cols>
    <col min="1" max="1" width="9" style="290"/>
    <col min="2" max="2" width="22.775" style="184" customWidth="1"/>
    <col min="3" max="3" width="10.1083333333333" style="184" customWidth="1"/>
    <col min="4" max="4" width="10.8083333333333" style="184" customWidth="1"/>
    <col min="5" max="5" width="8.85833333333333" style="184" customWidth="1"/>
    <col min="6" max="6" width="9.10833333333333" style="184"/>
    <col min="7" max="7" width="12.8916666666667" style="184" customWidth="1"/>
    <col min="8" max="8" width="12.225" style="184" customWidth="1"/>
    <col min="9" max="10" width="9" style="184"/>
    <col min="11" max="11" width="11.3333333333333" style="184" customWidth="1"/>
    <col min="12" max="16384" width="9" style="184"/>
  </cols>
  <sheetData>
    <row r="1" s="184" customFormat="1" ht="30" customHeight="1" spans="1:2">
      <c r="A1" s="291" t="s">
        <v>21</v>
      </c>
      <c r="B1" s="291"/>
    </row>
    <row r="2" s="184" customFormat="1" ht="31" customHeight="1" spans="1:11">
      <c r="A2" s="292" t="s">
        <v>22</v>
      </c>
      <c r="B2" s="292"/>
      <c r="C2" s="292"/>
      <c r="D2" s="292"/>
      <c r="E2" s="292"/>
      <c r="F2" s="292"/>
      <c r="G2" s="292"/>
      <c r="H2" s="292"/>
      <c r="I2" s="292"/>
      <c r="J2" s="292"/>
      <c r="K2" s="292"/>
    </row>
    <row r="3" s="184" customFormat="1" ht="14.25" customHeight="1" spans="2:11">
      <c r="B3" s="293"/>
      <c r="C3" s="293"/>
      <c r="D3" s="293"/>
      <c r="E3" s="293"/>
      <c r="F3" s="294"/>
      <c r="G3" s="294"/>
      <c r="H3" s="294"/>
      <c r="I3" s="294"/>
      <c r="J3" s="294"/>
      <c r="K3" s="294"/>
    </row>
    <row r="4" s="288" customFormat="1" ht="28" customHeight="1" spans="1:11">
      <c r="A4" s="295" t="s">
        <v>3</v>
      </c>
      <c r="B4" s="296" t="s">
        <v>23</v>
      </c>
      <c r="C4" s="297" t="s">
        <v>9</v>
      </c>
      <c r="D4" s="297"/>
      <c r="E4" s="297"/>
      <c r="F4" s="297" t="s">
        <v>24</v>
      </c>
      <c r="G4" s="297"/>
      <c r="H4" s="297"/>
      <c r="I4" s="297" t="s">
        <v>25</v>
      </c>
      <c r="J4" s="297"/>
      <c r="K4" s="297"/>
    </row>
    <row r="5" s="289" customFormat="1" ht="67" customHeight="1" spans="1:11">
      <c r="A5" s="298"/>
      <c r="B5" s="296"/>
      <c r="C5" s="296" t="s">
        <v>26</v>
      </c>
      <c r="D5" s="296" t="s">
        <v>8</v>
      </c>
      <c r="E5" s="296" t="s">
        <v>27</v>
      </c>
      <c r="F5" s="296" t="s">
        <v>26</v>
      </c>
      <c r="G5" s="296" t="s">
        <v>8</v>
      </c>
      <c r="H5" s="296" t="s">
        <v>27</v>
      </c>
      <c r="I5" s="296" t="s">
        <v>26</v>
      </c>
      <c r="J5" s="296" t="s">
        <v>8</v>
      </c>
      <c r="K5" s="296" t="s">
        <v>27</v>
      </c>
    </row>
    <row r="6" s="183" customFormat="1" ht="23" customHeight="1" spans="1:11">
      <c r="A6" s="298"/>
      <c r="B6" s="299" t="s">
        <v>9</v>
      </c>
      <c r="C6" s="299">
        <f t="shared" ref="C6:C31" si="0">F6+I6</f>
        <v>129.14</v>
      </c>
      <c r="D6" s="299">
        <v>1.5</v>
      </c>
      <c r="E6" s="299">
        <f t="shared" ref="E6:E31" si="1">H6+K6</f>
        <v>193.71</v>
      </c>
      <c r="F6" s="299">
        <f>SUM(F7:F31)</f>
        <v>54.14</v>
      </c>
      <c r="G6" s="299">
        <v>1.5</v>
      </c>
      <c r="H6" s="299">
        <v>81.21</v>
      </c>
      <c r="I6" s="299">
        <f>SUM(I7:I31)</f>
        <v>75</v>
      </c>
      <c r="J6" s="299">
        <v>1.5</v>
      </c>
      <c r="K6" s="299">
        <f t="shared" ref="K6:K31" si="2">I6*J6</f>
        <v>112.5</v>
      </c>
    </row>
    <row r="7" s="184" customFormat="1" ht="23" customHeight="1" spans="1:11">
      <c r="A7" s="300">
        <v>1</v>
      </c>
      <c r="B7" s="300" t="s">
        <v>28</v>
      </c>
      <c r="C7" s="299">
        <f t="shared" si="0"/>
        <v>2</v>
      </c>
      <c r="D7" s="300">
        <v>1.5</v>
      </c>
      <c r="E7" s="299">
        <f t="shared" si="1"/>
        <v>3</v>
      </c>
      <c r="F7" s="300">
        <v>2</v>
      </c>
      <c r="G7" s="300">
        <v>1.5</v>
      </c>
      <c r="H7" s="300">
        <f t="shared" ref="H7:H31" si="3">F7*G7</f>
        <v>3</v>
      </c>
      <c r="I7" s="300">
        <v>0</v>
      </c>
      <c r="J7" s="300">
        <v>1.5</v>
      </c>
      <c r="K7" s="299">
        <f t="shared" si="2"/>
        <v>0</v>
      </c>
    </row>
    <row r="8" s="184" customFormat="1" ht="23" customHeight="1" spans="1:11">
      <c r="A8" s="300">
        <v>2</v>
      </c>
      <c r="B8" s="300" t="s">
        <v>10</v>
      </c>
      <c r="C8" s="299">
        <f t="shared" si="0"/>
        <v>8</v>
      </c>
      <c r="D8" s="299">
        <v>1.5</v>
      </c>
      <c r="E8" s="299">
        <f t="shared" si="1"/>
        <v>12</v>
      </c>
      <c r="F8" s="300">
        <v>4</v>
      </c>
      <c r="G8" s="299">
        <v>1.5</v>
      </c>
      <c r="H8" s="300">
        <f t="shared" si="3"/>
        <v>6</v>
      </c>
      <c r="I8" s="300">
        <v>4</v>
      </c>
      <c r="J8" s="299">
        <v>1.5</v>
      </c>
      <c r="K8" s="299">
        <f t="shared" si="2"/>
        <v>6</v>
      </c>
    </row>
    <row r="9" s="184" customFormat="1" ht="23" customHeight="1" spans="1:11">
      <c r="A9" s="300">
        <v>3</v>
      </c>
      <c r="B9" s="300" t="s">
        <v>29</v>
      </c>
      <c r="C9" s="299">
        <f t="shared" si="0"/>
        <v>1</v>
      </c>
      <c r="D9" s="300">
        <v>1.5</v>
      </c>
      <c r="E9" s="299">
        <f t="shared" si="1"/>
        <v>1.5</v>
      </c>
      <c r="F9" s="300">
        <v>1</v>
      </c>
      <c r="G9" s="300">
        <v>1.5</v>
      </c>
      <c r="H9" s="300">
        <f t="shared" si="3"/>
        <v>1.5</v>
      </c>
      <c r="I9" s="300">
        <v>0</v>
      </c>
      <c r="J9" s="300">
        <v>1.5</v>
      </c>
      <c r="K9" s="299">
        <f t="shared" si="2"/>
        <v>0</v>
      </c>
    </row>
    <row r="10" s="184" customFormat="1" ht="23" customHeight="1" spans="1:11">
      <c r="A10" s="300">
        <v>4</v>
      </c>
      <c r="B10" s="300" t="s">
        <v>30</v>
      </c>
      <c r="C10" s="299">
        <f t="shared" si="0"/>
        <v>2</v>
      </c>
      <c r="D10" s="299">
        <v>1.5</v>
      </c>
      <c r="E10" s="299">
        <f t="shared" si="1"/>
        <v>3</v>
      </c>
      <c r="F10" s="300">
        <v>0</v>
      </c>
      <c r="G10" s="299">
        <v>1.5</v>
      </c>
      <c r="H10" s="300">
        <f t="shared" si="3"/>
        <v>0</v>
      </c>
      <c r="I10" s="300">
        <v>2</v>
      </c>
      <c r="J10" s="299">
        <v>1.5</v>
      </c>
      <c r="K10" s="299">
        <f t="shared" si="2"/>
        <v>3</v>
      </c>
    </row>
    <row r="11" s="184" customFormat="1" ht="23" customHeight="1" spans="1:11">
      <c r="A11" s="300">
        <v>5</v>
      </c>
      <c r="B11" s="300" t="s">
        <v>11</v>
      </c>
      <c r="C11" s="299">
        <f t="shared" si="0"/>
        <v>3</v>
      </c>
      <c r="D11" s="300">
        <v>1.5</v>
      </c>
      <c r="E11" s="299">
        <f t="shared" si="1"/>
        <v>4.5</v>
      </c>
      <c r="F11" s="300">
        <v>1</v>
      </c>
      <c r="G11" s="300">
        <v>1.5</v>
      </c>
      <c r="H11" s="300">
        <f t="shared" si="3"/>
        <v>1.5</v>
      </c>
      <c r="I11" s="300">
        <v>2</v>
      </c>
      <c r="J11" s="300">
        <v>1.5</v>
      </c>
      <c r="K11" s="299">
        <f t="shared" si="2"/>
        <v>3</v>
      </c>
    </row>
    <row r="12" s="184" customFormat="1" ht="23" customHeight="1" spans="1:11">
      <c r="A12" s="300">
        <v>6</v>
      </c>
      <c r="B12" s="300" t="s">
        <v>12</v>
      </c>
      <c r="C12" s="299">
        <f t="shared" si="0"/>
        <v>8</v>
      </c>
      <c r="D12" s="299">
        <v>1.5</v>
      </c>
      <c r="E12" s="299">
        <f t="shared" si="1"/>
        <v>12</v>
      </c>
      <c r="F12" s="300">
        <v>4</v>
      </c>
      <c r="G12" s="299">
        <v>1.5</v>
      </c>
      <c r="H12" s="300">
        <f t="shared" si="3"/>
        <v>6</v>
      </c>
      <c r="I12" s="300">
        <v>4</v>
      </c>
      <c r="J12" s="299">
        <v>1.5</v>
      </c>
      <c r="K12" s="299">
        <f t="shared" si="2"/>
        <v>6</v>
      </c>
    </row>
    <row r="13" s="184" customFormat="1" ht="23" customHeight="1" spans="1:11">
      <c r="A13" s="300">
        <v>7</v>
      </c>
      <c r="B13" s="300" t="s">
        <v>16</v>
      </c>
      <c r="C13" s="299">
        <f t="shared" si="0"/>
        <v>3</v>
      </c>
      <c r="D13" s="300">
        <v>1.5</v>
      </c>
      <c r="E13" s="299">
        <f t="shared" si="1"/>
        <v>4.5</v>
      </c>
      <c r="F13" s="300">
        <v>0.5</v>
      </c>
      <c r="G13" s="300">
        <v>1.5</v>
      </c>
      <c r="H13" s="300">
        <f t="shared" si="3"/>
        <v>0.75</v>
      </c>
      <c r="I13" s="300">
        <v>2.5</v>
      </c>
      <c r="J13" s="300">
        <v>1.5</v>
      </c>
      <c r="K13" s="299">
        <f t="shared" si="2"/>
        <v>3.75</v>
      </c>
    </row>
    <row r="14" s="184" customFormat="1" ht="23" customHeight="1" spans="1:11">
      <c r="A14" s="300">
        <v>8</v>
      </c>
      <c r="B14" s="300" t="s">
        <v>31</v>
      </c>
      <c r="C14" s="299">
        <f t="shared" si="0"/>
        <v>2</v>
      </c>
      <c r="D14" s="299">
        <v>1.5</v>
      </c>
      <c r="E14" s="299">
        <f t="shared" si="1"/>
        <v>3</v>
      </c>
      <c r="F14" s="300">
        <v>0</v>
      </c>
      <c r="G14" s="299">
        <v>1.5</v>
      </c>
      <c r="H14" s="300">
        <f t="shared" si="3"/>
        <v>0</v>
      </c>
      <c r="I14" s="300">
        <v>2</v>
      </c>
      <c r="J14" s="299">
        <v>1.5</v>
      </c>
      <c r="K14" s="299">
        <f t="shared" si="2"/>
        <v>3</v>
      </c>
    </row>
    <row r="15" s="184" customFormat="1" ht="23" customHeight="1" spans="1:11">
      <c r="A15" s="300">
        <v>9</v>
      </c>
      <c r="B15" s="300" t="s">
        <v>13</v>
      </c>
      <c r="C15" s="299">
        <f t="shared" si="0"/>
        <v>8</v>
      </c>
      <c r="D15" s="300">
        <v>1.5</v>
      </c>
      <c r="E15" s="299">
        <f t="shared" si="1"/>
        <v>12</v>
      </c>
      <c r="F15" s="300">
        <v>4</v>
      </c>
      <c r="G15" s="300">
        <v>1.5</v>
      </c>
      <c r="H15" s="300">
        <f t="shared" si="3"/>
        <v>6</v>
      </c>
      <c r="I15" s="300">
        <v>4</v>
      </c>
      <c r="J15" s="300">
        <v>1.5</v>
      </c>
      <c r="K15" s="299">
        <f t="shared" si="2"/>
        <v>6</v>
      </c>
    </row>
    <row r="16" s="184" customFormat="1" ht="23" customHeight="1" spans="1:11">
      <c r="A16" s="300">
        <v>10</v>
      </c>
      <c r="B16" s="300" t="s">
        <v>14</v>
      </c>
      <c r="C16" s="299">
        <f t="shared" si="0"/>
        <v>8</v>
      </c>
      <c r="D16" s="299">
        <v>1.5</v>
      </c>
      <c r="E16" s="299">
        <f t="shared" si="1"/>
        <v>12</v>
      </c>
      <c r="F16" s="300">
        <v>4</v>
      </c>
      <c r="G16" s="299">
        <v>1.5</v>
      </c>
      <c r="H16" s="300">
        <f t="shared" si="3"/>
        <v>6</v>
      </c>
      <c r="I16" s="300">
        <v>4</v>
      </c>
      <c r="J16" s="299">
        <v>1.5</v>
      </c>
      <c r="K16" s="299">
        <f t="shared" si="2"/>
        <v>6</v>
      </c>
    </row>
    <row r="17" s="184" customFormat="1" ht="23" customHeight="1" spans="1:11">
      <c r="A17" s="300">
        <v>11</v>
      </c>
      <c r="B17" s="300" t="s">
        <v>32</v>
      </c>
      <c r="C17" s="299">
        <f t="shared" si="0"/>
        <v>8</v>
      </c>
      <c r="D17" s="300">
        <v>1.5</v>
      </c>
      <c r="E17" s="299">
        <f t="shared" si="1"/>
        <v>12</v>
      </c>
      <c r="F17" s="300">
        <v>4</v>
      </c>
      <c r="G17" s="300">
        <v>1.5</v>
      </c>
      <c r="H17" s="300">
        <f t="shared" si="3"/>
        <v>6</v>
      </c>
      <c r="I17" s="300">
        <v>4</v>
      </c>
      <c r="J17" s="300">
        <v>1.5</v>
      </c>
      <c r="K17" s="299">
        <f t="shared" si="2"/>
        <v>6</v>
      </c>
    </row>
    <row r="18" s="184" customFormat="1" ht="23" customHeight="1" spans="1:11">
      <c r="A18" s="300">
        <v>12</v>
      </c>
      <c r="B18" s="300" t="s">
        <v>33</v>
      </c>
      <c r="C18" s="299">
        <f t="shared" si="0"/>
        <v>10</v>
      </c>
      <c r="D18" s="299">
        <v>1.5</v>
      </c>
      <c r="E18" s="299">
        <f t="shared" si="1"/>
        <v>15</v>
      </c>
      <c r="F18" s="300">
        <v>4</v>
      </c>
      <c r="G18" s="299">
        <v>1.5</v>
      </c>
      <c r="H18" s="300">
        <f t="shared" si="3"/>
        <v>6</v>
      </c>
      <c r="I18" s="300">
        <v>6</v>
      </c>
      <c r="J18" s="299">
        <v>1.5</v>
      </c>
      <c r="K18" s="299">
        <f t="shared" si="2"/>
        <v>9</v>
      </c>
    </row>
    <row r="19" s="184" customFormat="1" ht="23" customHeight="1" spans="1:11">
      <c r="A19" s="300">
        <v>13</v>
      </c>
      <c r="B19" s="300" t="s">
        <v>34</v>
      </c>
      <c r="C19" s="299">
        <f t="shared" si="0"/>
        <v>8</v>
      </c>
      <c r="D19" s="300">
        <v>1.5</v>
      </c>
      <c r="E19" s="299">
        <f t="shared" si="1"/>
        <v>12</v>
      </c>
      <c r="F19" s="300">
        <v>5</v>
      </c>
      <c r="G19" s="300">
        <v>1.5</v>
      </c>
      <c r="H19" s="300">
        <f t="shared" si="3"/>
        <v>7.5</v>
      </c>
      <c r="I19" s="300">
        <v>3</v>
      </c>
      <c r="J19" s="300">
        <v>1.5</v>
      </c>
      <c r="K19" s="299">
        <f t="shared" si="2"/>
        <v>4.5</v>
      </c>
    </row>
    <row r="20" s="184" customFormat="1" ht="23" customHeight="1" spans="1:11">
      <c r="A20" s="300">
        <v>14</v>
      </c>
      <c r="B20" s="300" t="s">
        <v>35</v>
      </c>
      <c r="C20" s="299">
        <f t="shared" si="0"/>
        <v>8</v>
      </c>
      <c r="D20" s="299">
        <v>1.5</v>
      </c>
      <c r="E20" s="299">
        <f t="shared" si="1"/>
        <v>12</v>
      </c>
      <c r="F20" s="300">
        <v>4</v>
      </c>
      <c r="G20" s="299">
        <v>1.5</v>
      </c>
      <c r="H20" s="300">
        <f t="shared" si="3"/>
        <v>6</v>
      </c>
      <c r="I20" s="300">
        <v>4</v>
      </c>
      <c r="J20" s="299">
        <v>1.5</v>
      </c>
      <c r="K20" s="299">
        <f t="shared" si="2"/>
        <v>6</v>
      </c>
    </row>
    <row r="21" s="184" customFormat="1" ht="23" customHeight="1" spans="1:11">
      <c r="A21" s="300">
        <v>15</v>
      </c>
      <c r="B21" s="300" t="s">
        <v>36</v>
      </c>
      <c r="C21" s="299">
        <f t="shared" si="0"/>
        <v>2</v>
      </c>
      <c r="D21" s="300">
        <v>1.5</v>
      </c>
      <c r="E21" s="299">
        <f t="shared" si="1"/>
        <v>3</v>
      </c>
      <c r="F21" s="300">
        <v>1</v>
      </c>
      <c r="G21" s="300">
        <v>1.5</v>
      </c>
      <c r="H21" s="300">
        <f t="shared" si="3"/>
        <v>1.5</v>
      </c>
      <c r="I21" s="300">
        <v>1</v>
      </c>
      <c r="J21" s="300">
        <v>1.5</v>
      </c>
      <c r="K21" s="299">
        <f t="shared" si="2"/>
        <v>1.5</v>
      </c>
    </row>
    <row r="22" s="184" customFormat="1" ht="23" customHeight="1" spans="1:11">
      <c r="A22" s="300">
        <v>16</v>
      </c>
      <c r="B22" s="301" t="s">
        <v>37</v>
      </c>
      <c r="C22" s="299">
        <f t="shared" si="0"/>
        <v>10</v>
      </c>
      <c r="D22" s="300">
        <v>1.5</v>
      </c>
      <c r="E22" s="299">
        <f t="shared" si="1"/>
        <v>15</v>
      </c>
      <c r="F22" s="301">
        <v>0</v>
      </c>
      <c r="G22" s="300">
        <v>1.5</v>
      </c>
      <c r="H22" s="300">
        <f t="shared" si="3"/>
        <v>0</v>
      </c>
      <c r="I22" s="301">
        <v>10</v>
      </c>
      <c r="J22" s="300">
        <v>1.5</v>
      </c>
      <c r="K22" s="299">
        <f t="shared" si="2"/>
        <v>15</v>
      </c>
    </row>
    <row r="23" s="184" customFormat="1" ht="23" customHeight="1" spans="1:11">
      <c r="A23" s="300">
        <v>17</v>
      </c>
      <c r="B23" s="300" t="s">
        <v>19</v>
      </c>
      <c r="C23" s="299">
        <f t="shared" si="0"/>
        <v>4</v>
      </c>
      <c r="D23" s="299">
        <v>1.5</v>
      </c>
      <c r="E23" s="299">
        <f t="shared" si="1"/>
        <v>6</v>
      </c>
      <c r="F23" s="300">
        <v>0</v>
      </c>
      <c r="G23" s="299">
        <v>1.5</v>
      </c>
      <c r="H23" s="300">
        <f t="shared" si="3"/>
        <v>0</v>
      </c>
      <c r="I23" s="300">
        <v>4</v>
      </c>
      <c r="J23" s="299">
        <v>1.5</v>
      </c>
      <c r="K23" s="299">
        <f t="shared" si="2"/>
        <v>6</v>
      </c>
    </row>
    <row r="24" s="184" customFormat="1" ht="23" customHeight="1" spans="1:11">
      <c r="A24" s="300">
        <v>18</v>
      </c>
      <c r="B24" s="300" t="s">
        <v>18</v>
      </c>
      <c r="C24" s="299">
        <f t="shared" si="0"/>
        <v>4</v>
      </c>
      <c r="D24" s="299">
        <v>1.5</v>
      </c>
      <c r="E24" s="299">
        <f t="shared" si="1"/>
        <v>6</v>
      </c>
      <c r="F24" s="300">
        <v>0</v>
      </c>
      <c r="G24" s="299">
        <v>1.5</v>
      </c>
      <c r="H24" s="300">
        <f t="shared" si="3"/>
        <v>0</v>
      </c>
      <c r="I24" s="300">
        <v>4</v>
      </c>
      <c r="J24" s="299">
        <v>1.5</v>
      </c>
      <c r="K24" s="299">
        <f t="shared" si="2"/>
        <v>6</v>
      </c>
    </row>
    <row r="25" s="184" customFormat="1" ht="23" customHeight="1" spans="1:11">
      <c r="A25" s="300">
        <v>19</v>
      </c>
      <c r="B25" s="300" t="s">
        <v>17</v>
      </c>
      <c r="C25" s="299">
        <f t="shared" si="0"/>
        <v>6</v>
      </c>
      <c r="D25" s="300">
        <v>1.5</v>
      </c>
      <c r="E25" s="299">
        <f t="shared" si="1"/>
        <v>9</v>
      </c>
      <c r="F25" s="300">
        <v>2</v>
      </c>
      <c r="G25" s="300">
        <v>1.5</v>
      </c>
      <c r="H25" s="300">
        <f t="shared" si="3"/>
        <v>3</v>
      </c>
      <c r="I25" s="300">
        <v>4</v>
      </c>
      <c r="J25" s="300">
        <v>1.5</v>
      </c>
      <c r="K25" s="299">
        <f t="shared" si="2"/>
        <v>6</v>
      </c>
    </row>
    <row r="26" s="184" customFormat="1" ht="23" customHeight="1" spans="1:11">
      <c r="A26" s="300">
        <v>20</v>
      </c>
      <c r="B26" s="300" t="s">
        <v>38</v>
      </c>
      <c r="C26" s="299">
        <f t="shared" si="0"/>
        <v>6</v>
      </c>
      <c r="D26" s="299">
        <v>1.5</v>
      </c>
      <c r="E26" s="299">
        <f t="shared" si="1"/>
        <v>9</v>
      </c>
      <c r="F26" s="300">
        <v>2</v>
      </c>
      <c r="G26" s="299">
        <v>1.5</v>
      </c>
      <c r="H26" s="300">
        <f t="shared" si="3"/>
        <v>3</v>
      </c>
      <c r="I26" s="300">
        <v>4</v>
      </c>
      <c r="J26" s="299">
        <v>1.5</v>
      </c>
      <c r="K26" s="299">
        <f t="shared" si="2"/>
        <v>6</v>
      </c>
    </row>
    <row r="27" s="184" customFormat="1" ht="23" customHeight="1" spans="1:11">
      <c r="A27" s="300">
        <v>21</v>
      </c>
      <c r="B27" s="300" t="s">
        <v>39</v>
      </c>
      <c r="C27" s="299">
        <f t="shared" si="0"/>
        <v>2</v>
      </c>
      <c r="D27" s="300">
        <v>1.5</v>
      </c>
      <c r="E27" s="299">
        <f t="shared" si="1"/>
        <v>3</v>
      </c>
      <c r="F27" s="300">
        <v>1</v>
      </c>
      <c r="G27" s="300">
        <v>1.5</v>
      </c>
      <c r="H27" s="300">
        <f t="shared" si="3"/>
        <v>1.5</v>
      </c>
      <c r="I27" s="300">
        <v>1</v>
      </c>
      <c r="J27" s="300">
        <v>1.5</v>
      </c>
      <c r="K27" s="299">
        <f t="shared" si="2"/>
        <v>1.5</v>
      </c>
    </row>
    <row r="28" s="184" customFormat="1" ht="23" customHeight="1" spans="1:11">
      <c r="A28" s="300">
        <v>22</v>
      </c>
      <c r="B28" s="300" t="s">
        <v>40</v>
      </c>
      <c r="C28" s="299">
        <f t="shared" si="0"/>
        <v>3</v>
      </c>
      <c r="D28" s="299">
        <v>1.5</v>
      </c>
      <c r="E28" s="299">
        <f t="shared" si="1"/>
        <v>4.5</v>
      </c>
      <c r="F28" s="300">
        <v>2</v>
      </c>
      <c r="G28" s="299">
        <v>1.5</v>
      </c>
      <c r="H28" s="300">
        <f t="shared" si="3"/>
        <v>3</v>
      </c>
      <c r="I28" s="300">
        <v>1</v>
      </c>
      <c r="J28" s="299">
        <v>1.5</v>
      </c>
      <c r="K28" s="299">
        <f t="shared" si="2"/>
        <v>1.5</v>
      </c>
    </row>
    <row r="29" s="184" customFormat="1" ht="23" customHeight="1" spans="1:11">
      <c r="A29" s="300">
        <v>23</v>
      </c>
      <c r="B29" s="300" t="s">
        <v>41</v>
      </c>
      <c r="C29" s="299">
        <f t="shared" si="0"/>
        <v>3</v>
      </c>
      <c r="D29" s="300">
        <v>1.5</v>
      </c>
      <c r="E29" s="299">
        <f t="shared" si="1"/>
        <v>4.5</v>
      </c>
      <c r="F29" s="300">
        <v>3</v>
      </c>
      <c r="G29" s="300">
        <v>1.5</v>
      </c>
      <c r="H29" s="300">
        <f t="shared" si="3"/>
        <v>4.5</v>
      </c>
      <c r="I29" s="184">
        <v>0</v>
      </c>
      <c r="J29" s="300">
        <v>1.5</v>
      </c>
      <c r="K29" s="299">
        <f t="shared" si="2"/>
        <v>0</v>
      </c>
    </row>
    <row r="30" s="184" customFormat="1" ht="23" customHeight="1" spans="1:11">
      <c r="A30" s="300">
        <v>24</v>
      </c>
      <c r="B30" s="300" t="s">
        <v>42</v>
      </c>
      <c r="C30" s="299">
        <f t="shared" si="0"/>
        <v>5</v>
      </c>
      <c r="D30" s="299">
        <v>1.5</v>
      </c>
      <c r="E30" s="299">
        <f t="shared" si="1"/>
        <v>7.5</v>
      </c>
      <c r="F30" s="300">
        <v>2.5</v>
      </c>
      <c r="G30" s="299">
        <v>1.5</v>
      </c>
      <c r="H30" s="300">
        <f t="shared" si="3"/>
        <v>3.75</v>
      </c>
      <c r="I30" s="300">
        <v>2.5</v>
      </c>
      <c r="J30" s="299">
        <v>1.5</v>
      </c>
      <c r="K30" s="299">
        <f t="shared" si="2"/>
        <v>3.75</v>
      </c>
    </row>
    <row r="31" s="184" customFormat="1" ht="23" customHeight="1" spans="1:11">
      <c r="A31" s="300">
        <v>25</v>
      </c>
      <c r="B31" s="300" t="s">
        <v>43</v>
      </c>
      <c r="C31" s="299">
        <f t="shared" si="0"/>
        <v>5.14</v>
      </c>
      <c r="D31" s="300">
        <v>1.5</v>
      </c>
      <c r="E31" s="299">
        <f t="shared" si="1"/>
        <v>7.71</v>
      </c>
      <c r="F31" s="300">
        <v>3.14</v>
      </c>
      <c r="G31" s="300">
        <v>1.5</v>
      </c>
      <c r="H31" s="300">
        <f t="shared" si="3"/>
        <v>4.71</v>
      </c>
      <c r="I31" s="300">
        <v>2</v>
      </c>
      <c r="J31" s="300">
        <v>1.5</v>
      </c>
      <c r="K31" s="299">
        <f t="shared" si="2"/>
        <v>3</v>
      </c>
    </row>
    <row r="32" s="184" customFormat="1"/>
  </sheetData>
  <mergeCells count="9">
    <mergeCell ref="A1:B1"/>
    <mergeCell ref="A2:K2"/>
    <mergeCell ref="B3:E3"/>
    <mergeCell ref="F3:K3"/>
    <mergeCell ref="C4:E4"/>
    <mergeCell ref="F4:H4"/>
    <mergeCell ref="I4:K4"/>
    <mergeCell ref="A4:A5"/>
    <mergeCell ref="B4:B5"/>
  </mergeCells>
  <pageMargins left="0.629861111111111" right="0.275" top="0.629861111111111" bottom="0.432638888888889" header="0.5" footer="0.5"/>
  <pageSetup paperSize="9" scale="110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9"/>
  <sheetViews>
    <sheetView topLeftCell="A4" workbookViewId="0">
      <selection activeCell="I20" sqref="I20"/>
    </sheetView>
  </sheetViews>
  <sheetFormatPr defaultColWidth="9" defaultRowHeight="15.75"/>
  <cols>
    <col min="1" max="1" width="8.26666666666667" style="264" customWidth="1"/>
    <col min="2" max="2" width="16.875" style="264" customWidth="1"/>
    <col min="3" max="3" width="12.6916666666667" style="264" customWidth="1"/>
    <col min="4" max="4" width="11.375" style="265" customWidth="1"/>
    <col min="5" max="5" width="14.125" style="265" customWidth="1"/>
    <col min="6" max="6" width="12.375" style="265" customWidth="1"/>
    <col min="7" max="7" width="11.125" style="265" customWidth="1"/>
    <col min="8" max="8" width="12.5" style="264" customWidth="1"/>
    <col min="9" max="9" width="58.8416666666667" style="264" customWidth="1"/>
    <col min="10" max="16384" width="9" style="264"/>
  </cols>
  <sheetData>
    <row r="1" s="264" customFormat="1" ht="29" customHeight="1" spans="1:7">
      <c r="A1" s="264" t="s">
        <v>44</v>
      </c>
      <c r="D1" s="265"/>
      <c r="E1" s="265"/>
      <c r="F1" s="265"/>
      <c r="G1" s="265"/>
    </row>
    <row r="2" s="264" customFormat="1" ht="42" customHeight="1" spans="1:9">
      <c r="A2" s="266" t="s">
        <v>45</v>
      </c>
      <c r="B2" s="266"/>
      <c r="C2" s="266"/>
      <c r="D2" s="267"/>
      <c r="E2" s="267"/>
      <c r="F2" s="267"/>
      <c r="G2" s="267"/>
      <c r="H2" s="266"/>
      <c r="I2" s="266"/>
    </row>
    <row r="3" s="264" customFormat="1" ht="27" customHeight="1" spans="1:9">
      <c r="A3" s="268" t="s">
        <v>46</v>
      </c>
      <c r="B3" s="268" t="s">
        <v>47</v>
      </c>
      <c r="C3" s="269" t="s">
        <v>48</v>
      </c>
      <c r="D3" s="270" t="s">
        <v>49</v>
      </c>
      <c r="E3" s="270" t="s">
        <v>50</v>
      </c>
      <c r="F3" s="271" t="s">
        <v>51</v>
      </c>
      <c r="G3" s="268" t="s">
        <v>52</v>
      </c>
      <c r="H3" s="268"/>
      <c r="I3" s="268"/>
    </row>
    <row r="4" s="264" customFormat="1" ht="26" customHeight="1" spans="1:9">
      <c r="A4" s="268"/>
      <c r="B4" s="268"/>
      <c r="C4" s="272"/>
      <c r="D4" s="273"/>
      <c r="E4" s="273"/>
      <c r="F4" s="274"/>
      <c r="G4" s="275" t="s">
        <v>7</v>
      </c>
      <c r="H4" s="268" t="s">
        <v>53</v>
      </c>
      <c r="I4" s="268" t="s">
        <v>54</v>
      </c>
    </row>
    <row r="5" s="264" customFormat="1" ht="24" customHeight="1" spans="1:9">
      <c r="A5" s="276" t="s">
        <v>9</v>
      </c>
      <c r="B5" s="277"/>
      <c r="C5" s="277">
        <v>128.34</v>
      </c>
      <c r="D5" s="275">
        <f t="shared" ref="D5:H5" si="0">SUM(D6:D39)</f>
        <v>31.612</v>
      </c>
      <c r="E5" s="278">
        <f t="shared" si="0"/>
        <v>723</v>
      </c>
      <c r="F5" s="278">
        <f t="shared" si="0"/>
        <v>606</v>
      </c>
      <c r="G5" s="275">
        <f t="shared" si="0"/>
        <v>6.54</v>
      </c>
      <c r="H5" s="278">
        <f t="shared" si="0"/>
        <v>117</v>
      </c>
      <c r="I5" s="268"/>
    </row>
    <row r="6" s="264" customFormat="1" ht="36" customHeight="1" spans="1:9">
      <c r="A6" s="279">
        <v>1</v>
      </c>
      <c r="B6" s="280" t="s">
        <v>55</v>
      </c>
      <c r="C6" s="281"/>
      <c r="D6" s="282">
        <v>0.31</v>
      </c>
      <c r="E6" s="280">
        <v>14.5</v>
      </c>
      <c r="F6" s="280">
        <v>5.5</v>
      </c>
      <c r="G6" s="280">
        <v>0.02</v>
      </c>
      <c r="H6" s="280">
        <v>9</v>
      </c>
      <c r="I6" s="284" t="s">
        <v>56</v>
      </c>
    </row>
    <row r="7" s="264" customFormat="1" ht="21" customHeight="1" spans="1:9">
      <c r="A7" s="283">
        <v>2</v>
      </c>
      <c r="B7" s="280" t="s">
        <v>28</v>
      </c>
      <c r="C7" s="282">
        <v>0.3274</v>
      </c>
      <c r="D7" s="282">
        <v>0.11</v>
      </c>
      <c r="E7" s="280">
        <v>6.9</v>
      </c>
      <c r="F7" s="280">
        <v>6.9</v>
      </c>
      <c r="G7" s="280"/>
      <c r="H7" s="284"/>
      <c r="I7" s="284"/>
    </row>
    <row r="8" s="264" customFormat="1" ht="21" customHeight="1" spans="1:9">
      <c r="A8" s="279">
        <v>3</v>
      </c>
      <c r="B8" s="280" t="s">
        <v>57</v>
      </c>
      <c r="C8" s="282">
        <v>0.0437</v>
      </c>
      <c r="D8" s="282">
        <v>0.11</v>
      </c>
      <c r="E8" s="280">
        <v>6.9</v>
      </c>
      <c r="F8" s="280">
        <v>6.9</v>
      </c>
      <c r="G8" s="280"/>
      <c r="H8" s="284"/>
      <c r="I8" s="284"/>
    </row>
    <row r="9" s="264" customFormat="1" ht="21" customHeight="1" spans="1:9">
      <c r="A9" s="283">
        <v>4</v>
      </c>
      <c r="B9" s="280" t="s">
        <v>58</v>
      </c>
      <c r="C9" s="282">
        <v>0.12</v>
      </c>
      <c r="D9" s="282">
        <v>0.11</v>
      </c>
      <c r="E9" s="280">
        <v>6.9</v>
      </c>
      <c r="F9" s="280">
        <v>6.9</v>
      </c>
      <c r="G9" s="280"/>
      <c r="H9" s="284"/>
      <c r="I9" s="284"/>
    </row>
    <row r="10" s="264" customFormat="1" ht="21" customHeight="1" spans="1:9">
      <c r="A10" s="279">
        <v>5</v>
      </c>
      <c r="B10" s="280" t="s">
        <v>29</v>
      </c>
      <c r="C10" s="282">
        <v>0.134</v>
      </c>
      <c r="D10" s="282">
        <v>0.05</v>
      </c>
      <c r="E10" s="280">
        <v>15</v>
      </c>
      <c r="F10" s="280">
        <v>15</v>
      </c>
      <c r="G10" s="280"/>
      <c r="H10" s="284"/>
      <c r="I10" s="284"/>
    </row>
    <row r="11" s="264" customFormat="1" ht="21" customHeight="1" spans="1:9">
      <c r="A11" s="283">
        <v>6</v>
      </c>
      <c r="B11" s="280" t="s">
        <v>59</v>
      </c>
      <c r="C11" s="282">
        <v>0.1264</v>
      </c>
      <c r="D11" s="282">
        <v>0.11</v>
      </c>
      <c r="E11" s="280">
        <v>12.6</v>
      </c>
      <c r="F11" s="280">
        <v>12.6</v>
      </c>
      <c r="G11" s="280"/>
      <c r="H11" s="284"/>
      <c r="I11" s="284"/>
    </row>
    <row r="12" s="264" customFormat="1" ht="21" customHeight="1" spans="1:9">
      <c r="A12" s="279">
        <v>7</v>
      </c>
      <c r="B12" s="280" t="s">
        <v>10</v>
      </c>
      <c r="C12" s="282">
        <v>0.3026</v>
      </c>
      <c r="D12" s="282">
        <v>0.14</v>
      </c>
      <c r="E12" s="280">
        <v>13.7</v>
      </c>
      <c r="F12" s="280">
        <v>13.7</v>
      </c>
      <c r="G12" s="280"/>
      <c r="H12" s="284"/>
      <c r="I12" s="284"/>
    </row>
    <row r="13" s="264" customFormat="1" ht="21" customHeight="1" spans="1:9">
      <c r="A13" s="283">
        <v>8</v>
      </c>
      <c r="B13" s="280" t="s">
        <v>60</v>
      </c>
      <c r="C13" s="282">
        <v>0.4763</v>
      </c>
      <c r="D13" s="282"/>
      <c r="E13" s="280">
        <v>5</v>
      </c>
      <c r="F13" s="280">
        <v>5</v>
      </c>
      <c r="G13" s="280"/>
      <c r="H13" s="284"/>
      <c r="I13" s="287"/>
    </row>
    <row r="14" s="264" customFormat="1" ht="25" customHeight="1" spans="1:9">
      <c r="A14" s="279">
        <v>9</v>
      </c>
      <c r="B14" s="280" t="s">
        <v>61</v>
      </c>
      <c r="C14" s="282"/>
      <c r="D14" s="282">
        <v>0.2</v>
      </c>
      <c r="E14" s="280">
        <v>7.2</v>
      </c>
      <c r="F14" s="280">
        <v>1.2</v>
      </c>
      <c r="G14" s="280">
        <v>0.1</v>
      </c>
      <c r="H14" s="280">
        <v>6</v>
      </c>
      <c r="I14" s="284" t="s">
        <v>62</v>
      </c>
    </row>
    <row r="15" s="264" customFormat="1" ht="18" customHeight="1" spans="1:9">
      <c r="A15" s="283">
        <v>10</v>
      </c>
      <c r="B15" s="280" t="s">
        <v>30</v>
      </c>
      <c r="C15" s="282">
        <v>0.25</v>
      </c>
      <c r="D15" s="282">
        <v>0.01</v>
      </c>
      <c r="E15" s="280">
        <v>13</v>
      </c>
      <c r="F15" s="280">
        <v>13</v>
      </c>
      <c r="G15" s="280"/>
      <c r="H15" s="284"/>
      <c r="I15" s="287"/>
    </row>
    <row r="16" s="264" customFormat="1" ht="18" customHeight="1" spans="1:9">
      <c r="A16" s="279">
        <v>11</v>
      </c>
      <c r="B16" s="280" t="s">
        <v>11</v>
      </c>
      <c r="C16" s="282">
        <v>0.1407</v>
      </c>
      <c r="D16" s="282">
        <v>0.1</v>
      </c>
      <c r="E16" s="280">
        <v>6.2</v>
      </c>
      <c r="F16" s="280">
        <v>6.2</v>
      </c>
      <c r="G16" s="280"/>
      <c r="H16" s="284"/>
      <c r="I16" s="287"/>
    </row>
    <row r="17" s="264" customFormat="1" ht="23" customHeight="1" spans="1:9">
      <c r="A17" s="283">
        <v>12</v>
      </c>
      <c r="B17" s="280" t="s">
        <v>12</v>
      </c>
      <c r="C17" s="282">
        <v>0.168</v>
      </c>
      <c r="D17" s="282">
        <v>0.72</v>
      </c>
      <c r="E17" s="280">
        <v>23.2</v>
      </c>
      <c r="F17" s="280">
        <v>17.2</v>
      </c>
      <c r="G17" s="280">
        <v>0.5</v>
      </c>
      <c r="H17" s="280">
        <v>6</v>
      </c>
      <c r="I17" s="284" t="s">
        <v>63</v>
      </c>
    </row>
    <row r="18" s="264" customFormat="1" ht="20" customHeight="1" spans="1:9">
      <c r="A18" s="279">
        <v>13</v>
      </c>
      <c r="B18" s="280" t="s">
        <v>64</v>
      </c>
      <c r="C18" s="282">
        <v>0.0093</v>
      </c>
      <c r="D18" s="282">
        <v>0.11</v>
      </c>
      <c r="E18" s="280">
        <v>7.2</v>
      </c>
      <c r="F18" s="280">
        <v>7.2</v>
      </c>
      <c r="G18" s="280"/>
      <c r="H18" s="284"/>
      <c r="I18" s="287"/>
    </row>
    <row r="19" s="264" customFormat="1" ht="20" customHeight="1" spans="1:9">
      <c r="A19" s="283">
        <v>14</v>
      </c>
      <c r="B19" s="280" t="s">
        <v>16</v>
      </c>
      <c r="C19" s="282">
        <v>0.092</v>
      </c>
      <c r="D19" s="282">
        <v>0.11</v>
      </c>
      <c r="E19" s="280">
        <v>7.95</v>
      </c>
      <c r="F19" s="280">
        <v>7.95</v>
      </c>
      <c r="G19" s="280"/>
      <c r="H19" s="284"/>
      <c r="I19" s="287"/>
    </row>
    <row r="20" s="264" customFormat="1" ht="31" customHeight="1" spans="1:9">
      <c r="A20" s="279">
        <v>15</v>
      </c>
      <c r="B20" s="280" t="s">
        <v>32</v>
      </c>
      <c r="C20" s="282">
        <v>0.5201</v>
      </c>
      <c r="D20" s="282">
        <v>0.62</v>
      </c>
      <c r="E20" s="280">
        <v>20.8</v>
      </c>
      <c r="F20" s="280">
        <v>12</v>
      </c>
      <c r="G20" s="280">
        <v>0.1</v>
      </c>
      <c r="H20" s="280">
        <v>8.8</v>
      </c>
      <c r="I20" s="287" t="s">
        <v>65</v>
      </c>
    </row>
    <row r="21" s="264" customFormat="1" ht="23" customHeight="1" spans="1:9">
      <c r="A21" s="283">
        <v>16</v>
      </c>
      <c r="B21" s="280" t="s">
        <v>31</v>
      </c>
      <c r="C21" s="282">
        <v>0.27</v>
      </c>
      <c r="D21" s="282">
        <v>0.12</v>
      </c>
      <c r="E21" s="280">
        <v>14</v>
      </c>
      <c r="F21" s="280">
        <v>14</v>
      </c>
      <c r="G21" s="280"/>
      <c r="H21" s="284"/>
      <c r="I21" s="287"/>
    </row>
    <row r="22" s="264" customFormat="1" ht="28" customHeight="1" spans="1:9">
      <c r="A22" s="279">
        <v>17</v>
      </c>
      <c r="B22" s="280" t="s">
        <v>13</v>
      </c>
      <c r="C22" s="282">
        <v>2.18</v>
      </c>
      <c r="D22" s="282">
        <v>3.45</v>
      </c>
      <c r="E22" s="280">
        <v>38.9</v>
      </c>
      <c r="F22" s="280">
        <v>33.3</v>
      </c>
      <c r="G22" s="280">
        <v>0.02</v>
      </c>
      <c r="H22" s="280">
        <v>5.6</v>
      </c>
      <c r="I22" s="284" t="s">
        <v>66</v>
      </c>
    </row>
    <row r="23" s="264" customFormat="1" ht="40" customHeight="1" spans="1:9">
      <c r="A23" s="283">
        <v>18</v>
      </c>
      <c r="B23" s="285" t="s">
        <v>14</v>
      </c>
      <c r="C23" s="282">
        <v>0.17</v>
      </c>
      <c r="D23" s="286">
        <v>1.43</v>
      </c>
      <c r="E23" s="285">
        <v>23.6</v>
      </c>
      <c r="F23" s="280">
        <v>11.6</v>
      </c>
      <c r="G23" s="285">
        <v>1</v>
      </c>
      <c r="H23" s="285">
        <v>12</v>
      </c>
      <c r="I23" s="287" t="s">
        <v>67</v>
      </c>
    </row>
    <row r="24" s="264" customFormat="1" ht="33" customHeight="1" spans="1:9">
      <c r="A24" s="279">
        <v>19</v>
      </c>
      <c r="B24" s="285" t="s">
        <v>68</v>
      </c>
      <c r="C24" s="286">
        <v>0.85459</v>
      </c>
      <c r="D24" s="286"/>
      <c r="E24" s="285">
        <v>5</v>
      </c>
      <c r="F24" s="280">
        <v>5</v>
      </c>
      <c r="G24" s="285"/>
      <c r="H24" s="287"/>
      <c r="I24" s="287"/>
    </row>
    <row r="25" s="264" customFormat="1" ht="40" customHeight="1" spans="1:9">
      <c r="A25" s="283">
        <v>20</v>
      </c>
      <c r="B25" s="285" t="s">
        <v>33</v>
      </c>
      <c r="C25" s="286">
        <v>13.811358</v>
      </c>
      <c r="D25" s="286">
        <v>2.34</v>
      </c>
      <c r="E25" s="285">
        <v>62.8</v>
      </c>
      <c r="F25" s="280">
        <v>42</v>
      </c>
      <c r="G25" s="285">
        <v>1.1</v>
      </c>
      <c r="H25" s="285">
        <v>20.8</v>
      </c>
      <c r="I25" s="287" t="s">
        <v>69</v>
      </c>
    </row>
    <row r="26" s="264" customFormat="1" ht="31" customHeight="1" spans="1:9">
      <c r="A26" s="279">
        <v>21</v>
      </c>
      <c r="B26" s="285" t="s">
        <v>35</v>
      </c>
      <c r="C26" s="286">
        <v>5.5045</v>
      </c>
      <c r="D26" s="286">
        <v>4.6</v>
      </c>
      <c r="E26" s="285">
        <v>56.5</v>
      </c>
      <c r="F26" s="280">
        <v>38.5</v>
      </c>
      <c r="G26" s="285">
        <v>1.5</v>
      </c>
      <c r="H26" s="285">
        <v>18</v>
      </c>
      <c r="I26" s="287" t="s">
        <v>70</v>
      </c>
    </row>
    <row r="27" s="264" customFormat="1" ht="25" customHeight="1" spans="1:9">
      <c r="A27" s="283">
        <v>22</v>
      </c>
      <c r="B27" s="285" t="s">
        <v>36</v>
      </c>
      <c r="C27" s="286">
        <v>21.215098</v>
      </c>
      <c r="D27" s="286">
        <v>4.03</v>
      </c>
      <c r="E27" s="285">
        <v>67.35</v>
      </c>
      <c r="F27" s="280">
        <v>58.95</v>
      </c>
      <c r="G27" s="285">
        <v>0.7</v>
      </c>
      <c r="H27" s="285">
        <v>8.4</v>
      </c>
      <c r="I27" s="287" t="s">
        <v>71</v>
      </c>
    </row>
    <row r="28" s="264" customFormat="1" ht="25" customHeight="1" spans="1:9">
      <c r="A28" s="279">
        <v>23</v>
      </c>
      <c r="B28" s="285" t="s">
        <v>72</v>
      </c>
      <c r="C28" s="286">
        <v>21.175035</v>
      </c>
      <c r="D28" s="286">
        <v>3.602</v>
      </c>
      <c r="E28" s="285">
        <v>57.3</v>
      </c>
      <c r="F28" s="280">
        <v>51.3</v>
      </c>
      <c r="G28" s="285">
        <v>0.5</v>
      </c>
      <c r="H28" s="285">
        <v>6</v>
      </c>
      <c r="I28" s="287" t="s">
        <v>73</v>
      </c>
    </row>
    <row r="29" s="264" customFormat="1" ht="22" customHeight="1" spans="1:9">
      <c r="A29" s="283">
        <v>24</v>
      </c>
      <c r="B29" s="285" t="s">
        <v>34</v>
      </c>
      <c r="C29" s="286">
        <v>1.488969</v>
      </c>
      <c r="D29" s="286">
        <v>3.55</v>
      </c>
      <c r="E29" s="285">
        <v>46</v>
      </c>
      <c r="F29" s="280">
        <v>46</v>
      </c>
      <c r="G29" s="285"/>
      <c r="H29" s="287"/>
      <c r="I29" s="287"/>
    </row>
    <row r="30" s="264" customFormat="1" ht="23" customHeight="1" spans="1:9">
      <c r="A30" s="279">
        <v>25</v>
      </c>
      <c r="B30" s="285" t="s">
        <v>74</v>
      </c>
      <c r="C30" s="286">
        <v>27.93</v>
      </c>
      <c r="D30" s="286">
        <v>0.18</v>
      </c>
      <c r="E30" s="285">
        <v>23.9</v>
      </c>
      <c r="F30" s="280">
        <v>23.9</v>
      </c>
      <c r="G30" s="285"/>
      <c r="H30" s="287"/>
      <c r="I30" s="287"/>
    </row>
    <row r="31" s="264" customFormat="1" ht="25" customHeight="1" spans="1:9">
      <c r="A31" s="283">
        <v>26</v>
      </c>
      <c r="B31" s="285" t="s">
        <v>75</v>
      </c>
      <c r="C31" s="286">
        <v>0.018</v>
      </c>
      <c r="D31" s="286">
        <v>0.31</v>
      </c>
      <c r="E31" s="285">
        <v>8.4</v>
      </c>
      <c r="F31" s="280">
        <v>8.4</v>
      </c>
      <c r="G31" s="285"/>
      <c r="H31" s="287"/>
      <c r="I31" s="287"/>
    </row>
    <row r="32" s="264" customFormat="1" ht="25" customHeight="1" spans="1:9">
      <c r="A32" s="279">
        <v>27</v>
      </c>
      <c r="B32" s="285" t="s">
        <v>19</v>
      </c>
      <c r="C32" s="286">
        <v>0.01</v>
      </c>
      <c r="D32" s="286">
        <v>0.61</v>
      </c>
      <c r="E32" s="285">
        <v>19</v>
      </c>
      <c r="F32" s="280">
        <v>19</v>
      </c>
      <c r="G32" s="285"/>
      <c r="H32" s="287"/>
      <c r="I32" s="287"/>
    </row>
    <row r="33" s="264" customFormat="1" ht="25" customHeight="1" spans="1:9">
      <c r="A33" s="283">
        <v>28</v>
      </c>
      <c r="B33" s="285" t="s">
        <v>18</v>
      </c>
      <c r="C33" s="286">
        <v>0.1158</v>
      </c>
      <c r="D33" s="286">
        <v>0.25</v>
      </c>
      <c r="E33" s="285">
        <v>13</v>
      </c>
      <c r="F33" s="280">
        <v>13</v>
      </c>
      <c r="G33" s="285"/>
      <c r="H33" s="287"/>
      <c r="I33" s="287"/>
    </row>
    <row r="34" s="264" customFormat="1" ht="51" customHeight="1" spans="1:9">
      <c r="A34" s="279">
        <v>29</v>
      </c>
      <c r="B34" s="285" t="s">
        <v>17</v>
      </c>
      <c r="C34" s="286">
        <v>1.5085</v>
      </c>
      <c r="D34" s="286">
        <v>3.66</v>
      </c>
      <c r="E34" s="285">
        <v>57.1</v>
      </c>
      <c r="F34" s="280">
        <v>40.7</v>
      </c>
      <c r="G34" s="285">
        <v>1</v>
      </c>
      <c r="H34" s="285">
        <v>16.4</v>
      </c>
      <c r="I34" s="287" t="s">
        <v>76</v>
      </c>
    </row>
    <row r="35" s="264" customFormat="1" ht="29" customHeight="1" spans="1:9">
      <c r="A35" s="283">
        <v>30</v>
      </c>
      <c r="B35" s="285" t="s">
        <v>41</v>
      </c>
      <c r="C35" s="286">
        <v>1.62</v>
      </c>
      <c r="D35" s="286">
        <v>0.55</v>
      </c>
      <c r="E35" s="285">
        <v>13.6</v>
      </c>
      <c r="F35" s="280">
        <v>13.6</v>
      </c>
      <c r="G35" s="285"/>
      <c r="H35" s="287"/>
      <c r="I35" s="287"/>
    </row>
    <row r="36" s="264" customFormat="1" ht="27" customHeight="1" spans="1:9">
      <c r="A36" s="279">
        <v>31</v>
      </c>
      <c r="B36" s="285" t="s">
        <v>40</v>
      </c>
      <c r="C36" s="286">
        <v>2.25</v>
      </c>
      <c r="D36" s="286">
        <v>0.03</v>
      </c>
      <c r="E36" s="285">
        <v>14.8</v>
      </c>
      <c r="F36" s="280">
        <v>14.8</v>
      </c>
      <c r="G36" s="285"/>
      <c r="H36" s="287"/>
      <c r="I36" s="287"/>
    </row>
    <row r="37" s="264" customFormat="1" ht="28" customHeight="1" spans="1:9">
      <c r="A37" s="283">
        <v>32</v>
      </c>
      <c r="B37" s="280" t="s">
        <v>77</v>
      </c>
      <c r="C37" s="282">
        <v>20.98</v>
      </c>
      <c r="D37" s="282"/>
      <c r="E37" s="280">
        <v>20</v>
      </c>
      <c r="F37" s="280">
        <v>20</v>
      </c>
      <c r="G37" s="280"/>
      <c r="H37" s="284"/>
      <c r="I37" s="287"/>
    </row>
    <row r="38" s="264" customFormat="1" ht="28" customHeight="1" spans="1:9">
      <c r="A38" s="279">
        <v>33</v>
      </c>
      <c r="B38" s="285" t="s">
        <v>43</v>
      </c>
      <c r="C38" s="286">
        <v>4.51</v>
      </c>
      <c r="D38" s="286">
        <v>0.08</v>
      </c>
      <c r="E38" s="285">
        <v>9</v>
      </c>
      <c r="F38" s="280">
        <v>9</v>
      </c>
      <c r="G38" s="285"/>
      <c r="H38" s="287"/>
      <c r="I38" s="287"/>
    </row>
    <row r="39" s="264" customFormat="1" ht="28" customHeight="1" spans="1:9">
      <c r="A39" s="283">
        <v>34</v>
      </c>
      <c r="B39" s="285" t="s">
        <v>78</v>
      </c>
      <c r="C39" s="286">
        <v>0.0209</v>
      </c>
      <c r="D39" s="286">
        <v>0.01</v>
      </c>
      <c r="E39" s="285">
        <v>5.7</v>
      </c>
      <c r="F39" s="280">
        <v>5.7</v>
      </c>
      <c r="G39" s="285"/>
      <c r="H39" s="287"/>
      <c r="I39" s="287"/>
    </row>
  </sheetData>
  <mergeCells count="9">
    <mergeCell ref="A2:I2"/>
    <mergeCell ref="G3:I3"/>
    <mergeCell ref="A5:B5"/>
    <mergeCell ref="A3:A4"/>
    <mergeCell ref="B3:B4"/>
    <mergeCell ref="C3:C4"/>
    <mergeCell ref="D3:D4"/>
    <mergeCell ref="E3:E4"/>
    <mergeCell ref="F3:F4"/>
  </mergeCells>
  <pageMargins left="0.751388888888889" right="0.751388888888889" top="0.629861111111111" bottom="0.629861111111111" header="0.5" footer="0.5"/>
  <pageSetup paperSize="9" scale="83" fitToHeight="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0"/>
  <sheetViews>
    <sheetView tabSelected="1" workbookViewId="0">
      <selection activeCell="G10" sqref="G10"/>
    </sheetView>
  </sheetViews>
  <sheetFormatPr defaultColWidth="9" defaultRowHeight="13.5" outlineLevelCol="6"/>
  <cols>
    <col min="1" max="1" width="3.75" style="243" customWidth="1"/>
    <col min="2" max="2" width="13.375" style="243" customWidth="1"/>
    <col min="3" max="3" width="20.875" style="243" customWidth="1"/>
    <col min="4" max="4" width="19.75" style="243" customWidth="1"/>
    <col min="5" max="5" width="14.75" style="243" customWidth="1"/>
    <col min="6" max="6" width="60.5" style="243" customWidth="1"/>
    <col min="7" max="7" width="18.125" style="243" customWidth="1"/>
    <col min="8" max="16384" width="9" style="243"/>
  </cols>
  <sheetData>
    <row r="1" ht="24" customHeight="1" spans="1:1">
      <c r="A1" s="243" t="s">
        <v>79</v>
      </c>
    </row>
    <row r="2" s="243" customFormat="1" ht="48" customHeight="1" spans="1:7">
      <c r="A2" s="244" t="s">
        <v>80</v>
      </c>
      <c r="B2" s="244"/>
      <c r="C2" s="244"/>
      <c r="D2" s="244"/>
      <c r="E2" s="244"/>
      <c r="F2" s="244"/>
      <c r="G2" s="244"/>
    </row>
    <row r="3" s="243" customFormat="1" ht="39.75" customHeight="1" spans="1:7">
      <c r="A3" s="245" t="s">
        <v>3</v>
      </c>
      <c r="B3" s="245" t="s">
        <v>81</v>
      </c>
      <c r="C3" s="245" t="s">
        <v>82</v>
      </c>
      <c r="D3" s="245" t="s">
        <v>47</v>
      </c>
      <c r="E3" s="245" t="s">
        <v>83</v>
      </c>
      <c r="F3" s="245" t="s">
        <v>54</v>
      </c>
      <c r="G3" s="245" t="s">
        <v>84</v>
      </c>
    </row>
    <row r="4" s="243" customFormat="1" ht="30" customHeight="1" spans="1:7">
      <c r="A4" s="246" t="s">
        <v>9</v>
      </c>
      <c r="B4" s="247"/>
      <c r="C4" s="247"/>
      <c r="D4" s="248"/>
      <c r="E4" s="245">
        <f>E5+E7</f>
        <v>104</v>
      </c>
      <c r="F4" s="245"/>
      <c r="G4" s="245"/>
    </row>
    <row r="5" s="243" customFormat="1" ht="27.75" customHeight="1" spans="1:7">
      <c r="A5" s="249" t="s">
        <v>85</v>
      </c>
      <c r="B5" s="250"/>
      <c r="C5" s="250"/>
      <c r="D5" s="251"/>
      <c r="E5" s="245">
        <f>SUM(E6:E6)</f>
        <v>62</v>
      </c>
      <c r="F5" s="245"/>
      <c r="G5" s="245"/>
    </row>
    <row r="6" s="243" customFormat="1" ht="95.25" customHeight="1" spans="1:7">
      <c r="A6" s="252">
        <v>1</v>
      </c>
      <c r="B6" s="253" t="s">
        <v>86</v>
      </c>
      <c r="C6" s="253" t="s">
        <v>87</v>
      </c>
      <c r="D6" s="253" t="s">
        <v>88</v>
      </c>
      <c r="E6" s="252">
        <v>62</v>
      </c>
      <c r="F6" s="254" t="s">
        <v>89</v>
      </c>
      <c r="G6" s="252" t="s">
        <v>90</v>
      </c>
    </row>
    <row r="7" s="243" customFormat="1" ht="29.1" customHeight="1" spans="1:7">
      <c r="A7" s="255" t="s">
        <v>91</v>
      </c>
      <c r="B7" s="256"/>
      <c r="C7" s="256"/>
      <c r="D7" s="257"/>
      <c r="E7" s="258">
        <f>SUM(E8:E10)</f>
        <v>42</v>
      </c>
      <c r="F7" s="259"/>
      <c r="G7" s="260"/>
    </row>
    <row r="8" s="243" customFormat="1" ht="59.25" customHeight="1" spans="1:7">
      <c r="A8" s="221">
        <v>2</v>
      </c>
      <c r="B8" s="261" t="s">
        <v>92</v>
      </c>
      <c r="C8" s="262" t="s">
        <v>93</v>
      </c>
      <c r="D8" s="263" t="s">
        <v>94</v>
      </c>
      <c r="E8" s="221">
        <v>20</v>
      </c>
      <c r="F8" s="263" t="s">
        <v>95</v>
      </c>
      <c r="G8" s="252" t="s">
        <v>96</v>
      </c>
    </row>
    <row r="9" s="243" customFormat="1" ht="59.25" customHeight="1" spans="1:7">
      <c r="A9" s="221">
        <v>3</v>
      </c>
      <c r="B9" s="261" t="s">
        <v>97</v>
      </c>
      <c r="C9" s="262" t="s">
        <v>98</v>
      </c>
      <c r="D9" s="263" t="s">
        <v>99</v>
      </c>
      <c r="E9" s="221">
        <v>12</v>
      </c>
      <c r="F9" s="263" t="s">
        <v>100</v>
      </c>
      <c r="G9" s="252" t="s">
        <v>96</v>
      </c>
    </row>
    <row r="10" s="243" customFormat="1" ht="59.25" customHeight="1" spans="1:7">
      <c r="A10" s="221">
        <v>4</v>
      </c>
      <c r="B10" s="261" t="s">
        <v>86</v>
      </c>
      <c r="C10" s="262" t="s">
        <v>101</v>
      </c>
      <c r="D10" s="263" t="s">
        <v>88</v>
      </c>
      <c r="E10" s="221">
        <v>10</v>
      </c>
      <c r="F10" s="263" t="s">
        <v>102</v>
      </c>
      <c r="G10" s="252" t="s">
        <v>96</v>
      </c>
    </row>
  </sheetData>
  <mergeCells count="4">
    <mergeCell ref="A2:G2"/>
    <mergeCell ref="A4:D4"/>
    <mergeCell ref="A5:D5"/>
    <mergeCell ref="A7:D7"/>
  </mergeCells>
  <pageMargins left="0.75" right="0.75" top="1" bottom="1" header="0.5" footer="0.5"/>
  <pageSetup paperSize="9" scale="87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"/>
  <sheetViews>
    <sheetView workbookViewId="0">
      <selection activeCell="B5" sqref="B5"/>
    </sheetView>
  </sheetViews>
  <sheetFormatPr defaultColWidth="8.75" defaultRowHeight="13.5" outlineLevelRow="7" outlineLevelCol="4"/>
  <cols>
    <col min="1" max="1" width="9" style="229" customWidth="1"/>
    <col min="2" max="2" width="36" style="229" customWidth="1"/>
    <col min="3" max="3" width="22.75" style="229" customWidth="1"/>
    <col min="4" max="4" width="33.375" style="229" customWidth="1"/>
    <col min="5" max="5" width="24.75" style="229" customWidth="1"/>
    <col min="6" max="16384" width="8.75" style="229"/>
  </cols>
  <sheetData>
    <row r="1" spans="1:1">
      <c r="A1" s="229" t="s">
        <v>103</v>
      </c>
    </row>
    <row r="2" s="229" customFormat="1" ht="41" customHeight="1" spans="1:5">
      <c r="A2" s="232" t="s">
        <v>104</v>
      </c>
      <c r="B2" s="233"/>
      <c r="C2" s="233"/>
      <c r="D2" s="233"/>
      <c r="E2" s="233"/>
    </row>
    <row r="3" s="229" customFormat="1" ht="24" customHeight="1" spans="1:5">
      <c r="A3" s="234" t="s">
        <v>105</v>
      </c>
      <c r="B3" s="234"/>
      <c r="C3" s="234"/>
      <c r="D3" s="234"/>
      <c r="E3" s="234"/>
    </row>
    <row r="4" s="230" customFormat="1" ht="52" customHeight="1" spans="1:5">
      <c r="A4" s="235" t="s">
        <v>3</v>
      </c>
      <c r="B4" s="235" t="s">
        <v>47</v>
      </c>
      <c r="C4" s="236" t="s">
        <v>106</v>
      </c>
      <c r="D4" s="237" t="s">
        <v>107</v>
      </c>
      <c r="E4" s="238" t="s">
        <v>84</v>
      </c>
    </row>
    <row r="5" s="230" customFormat="1" ht="52" customHeight="1" spans="1:5">
      <c r="A5" s="239">
        <v>1</v>
      </c>
      <c r="B5" s="240" t="s">
        <v>108</v>
      </c>
      <c r="C5" s="239">
        <v>17.29</v>
      </c>
      <c r="D5" s="241" t="s">
        <v>109</v>
      </c>
      <c r="E5" s="240"/>
    </row>
    <row r="6" s="229" customFormat="1" ht="36" customHeight="1" spans="1:5">
      <c r="A6" s="239">
        <v>2</v>
      </c>
      <c r="B6" s="240" t="s">
        <v>110</v>
      </c>
      <c r="C6" s="239">
        <v>20</v>
      </c>
      <c r="D6" s="241" t="s">
        <v>109</v>
      </c>
      <c r="E6" s="240"/>
    </row>
    <row r="7" s="231" customFormat="1" ht="41" customHeight="1" spans="1:5">
      <c r="A7" s="239">
        <v>3</v>
      </c>
      <c r="B7" s="240" t="s">
        <v>86</v>
      </c>
      <c r="C7" s="239">
        <v>20</v>
      </c>
      <c r="D7" s="241" t="s">
        <v>109</v>
      </c>
      <c r="E7" s="240"/>
    </row>
    <row r="8" s="229" customFormat="1" ht="27" customHeight="1" spans="1:5">
      <c r="A8" s="239"/>
      <c r="B8" s="239" t="s">
        <v>9</v>
      </c>
      <c r="C8" s="239">
        <f>SUM(C5:C7)</f>
        <v>57.29</v>
      </c>
      <c r="D8" s="240"/>
      <c r="E8" s="242"/>
    </row>
  </sheetData>
  <mergeCells count="2">
    <mergeCell ref="A2:E2"/>
    <mergeCell ref="A3:E3"/>
  </mergeCells>
  <pageMargins left="0.75" right="0.75" top="1" bottom="1" header="0.5" footer="0.5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8"/>
  <sheetViews>
    <sheetView workbookViewId="0">
      <selection activeCell="B6" sqref="B6"/>
    </sheetView>
  </sheetViews>
  <sheetFormatPr defaultColWidth="8.7" defaultRowHeight="14.25" outlineLevelRow="7" outlineLevelCol="7"/>
  <cols>
    <col min="1" max="1" width="4.7" style="214"/>
    <col min="2" max="2" width="20.625" style="214" customWidth="1"/>
    <col min="3" max="3" width="17.1833333333333" style="214" customWidth="1"/>
    <col min="4" max="4" width="82.25" style="214" customWidth="1"/>
    <col min="5" max="5" width="8.11666666666667" style="214" customWidth="1"/>
    <col min="6" max="6" width="8.125" style="214" customWidth="1"/>
    <col min="7" max="7" width="10.5" style="216" customWidth="1"/>
    <col min="8" max="8" width="13.375" style="214" customWidth="1"/>
    <col min="9" max="16384" width="8.7" style="214"/>
  </cols>
  <sheetData>
    <row r="1" spans="1:1">
      <c r="A1" s="214" t="s">
        <v>111</v>
      </c>
    </row>
    <row r="2" s="214" customFormat="1" ht="54" customHeight="1" spans="1:8">
      <c r="A2" s="217" t="s">
        <v>112</v>
      </c>
      <c r="B2" s="217"/>
      <c r="C2" s="217"/>
      <c r="D2" s="217"/>
      <c r="E2" s="217"/>
      <c r="F2" s="217"/>
      <c r="G2" s="217"/>
      <c r="H2" s="217"/>
    </row>
    <row r="3" s="215" customFormat="1" ht="19.95" customHeight="1" spans="1:8">
      <c r="A3" s="218" t="s">
        <v>3</v>
      </c>
      <c r="B3" s="218" t="s">
        <v>23</v>
      </c>
      <c r="C3" s="218" t="s">
        <v>82</v>
      </c>
      <c r="D3" s="218" t="s">
        <v>113</v>
      </c>
      <c r="E3" s="218" t="s">
        <v>114</v>
      </c>
      <c r="F3" s="218"/>
      <c r="G3" s="218"/>
      <c r="H3" s="219" t="s">
        <v>84</v>
      </c>
    </row>
    <row r="4" s="215" customFormat="1" ht="22" customHeight="1" spans="1:8">
      <c r="A4" s="218"/>
      <c r="B4" s="218"/>
      <c r="C4" s="218"/>
      <c r="D4" s="218"/>
      <c r="E4" s="218" t="s">
        <v>9</v>
      </c>
      <c r="F4" s="218" t="s">
        <v>115</v>
      </c>
      <c r="G4" s="218" t="s">
        <v>116</v>
      </c>
      <c r="H4" s="220"/>
    </row>
    <row r="5" s="215" customFormat="1" ht="25.5" customHeight="1" spans="1:8">
      <c r="A5" s="221"/>
      <c r="B5" s="221"/>
      <c r="C5" s="221" t="s">
        <v>9</v>
      </c>
      <c r="D5" s="221"/>
      <c r="E5" s="222">
        <f>F5+G5</f>
        <v>624.5</v>
      </c>
      <c r="F5" s="222">
        <f>SUM(F6:F8)</f>
        <v>450</v>
      </c>
      <c r="G5" s="222">
        <f>SUM(G6:G8)</f>
        <v>174.5</v>
      </c>
      <c r="H5" s="222"/>
    </row>
    <row r="6" s="215" customFormat="1" ht="111" customHeight="1" spans="1:8">
      <c r="A6" s="223">
        <v>1</v>
      </c>
      <c r="B6" s="224" t="s">
        <v>117</v>
      </c>
      <c r="C6" s="223" t="s">
        <v>118</v>
      </c>
      <c r="D6" s="225" t="s">
        <v>119</v>
      </c>
      <c r="E6" s="222">
        <v>200</v>
      </c>
      <c r="F6" s="222">
        <v>100</v>
      </c>
      <c r="G6" s="222">
        <v>0</v>
      </c>
      <c r="H6" s="226"/>
    </row>
    <row r="7" s="215" customFormat="1" ht="111" customHeight="1" spans="1:8">
      <c r="A7" s="223">
        <v>2</v>
      </c>
      <c r="B7" s="224" t="s">
        <v>120</v>
      </c>
      <c r="C7" s="224" t="s">
        <v>121</v>
      </c>
      <c r="D7" s="227" t="s">
        <v>122</v>
      </c>
      <c r="E7" s="222">
        <v>260</v>
      </c>
      <c r="F7" s="222">
        <v>180</v>
      </c>
      <c r="G7" s="222">
        <v>80</v>
      </c>
      <c r="H7" s="226"/>
    </row>
    <row r="8" s="215" customFormat="1" ht="92" customHeight="1" spans="1:8">
      <c r="A8" s="223">
        <v>3</v>
      </c>
      <c r="B8" s="224" t="s">
        <v>123</v>
      </c>
      <c r="C8" s="224" t="s">
        <v>124</v>
      </c>
      <c r="D8" s="228" t="s">
        <v>125</v>
      </c>
      <c r="E8" s="222">
        <f>F8+G8</f>
        <v>264.5</v>
      </c>
      <c r="F8" s="222">
        <v>170</v>
      </c>
      <c r="G8" s="222">
        <v>94.5</v>
      </c>
      <c r="H8" s="226"/>
    </row>
  </sheetData>
  <mergeCells count="7">
    <mergeCell ref="A2:H2"/>
    <mergeCell ref="E3:G3"/>
    <mergeCell ref="A3:A4"/>
    <mergeCell ref="B3:B4"/>
    <mergeCell ref="C3:C4"/>
    <mergeCell ref="D3:D4"/>
    <mergeCell ref="H3:H4"/>
  </mergeCells>
  <pageMargins left="0.75" right="0.75" top="1" bottom="1" header="0.5" footer="0.5"/>
  <pageSetup paperSize="9" scale="8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21"/>
  <sheetViews>
    <sheetView showZeros="0" zoomScale="115" zoomScaleNormal="115" workbookViewId="0">
      <selection activeCell="D25" sqref="D25"/>
    </sheetView>
  </sheetViews>
  <sheetFormatPr defaultColWidth="9" defaultRowHeight="13.5"/>
  <cols>
    <col min="1" max="1" width="4.66666666666667" customWidth="1"/>
    <col min="2" max="2" width="4.78333333333333" customWidth="1"/>
    <col min="3" max="3" width="10.975" customWidth="1"/>
    <col min="4" max="4" width="14.7833333333333" customWidth="1"/>
    <col min="5" max="5" width="9.56666666666667" customWidth="1"/>
    <col min="6" max="6" width="10.2166666666667" customWidth="1"/>
    <col min="7" max="22" width="10.1083333333333" customWidth="1"/>
  </cols>
  <sheetData>
    <row r="1" customFormat="1" spans="1:1">
      <c r="A1" t="s">
        <v>126</v>
      </c>
    </row>
    <row r="2" ht="32.25" customHeight="1" spans="1:22">
      <c r="A2" s="86" t="s">
        <v>127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</row>
    <row r="3" customFormat="1" ht="23.25" customHeight="1" spans="1:6">
      <c r="A3" s="87"/>
      <c r="B3" s="87"/>
      <c r="C3" s="87"/>
      <c r="D3" s="87"/>
      <c r="E3" s="87"/>
      <c r="F3" s="87"/>
    </row>
    <row r="4" s="198" customFormat="1" ht="24" customHeight="1" spans="1:22">
      <c r="A4" s="4" t="s">
        <v>128</v>
      </c>
      <c r="B4" s="4"/>
      <c r="C4" s="4"/>
      <c r="D4" s="4" t="s">
        <v>129</v>
      </c>
      <c r="E4" s="4"/>
      <c r="F4" s="4"/>
      <c r="G4" s="199" t="s">
        <v>34</v>
      </c>
      <c r="H4" s="199" t="s">
        <v>33</v>
      </c>
      <c r="I4" s="199" t="s">
        <v>35</v>
      </c>
      <c r="J4" s="199" t="s">
        <v>36</v>
      </c>
      <c r="K4" s="199" t="s">
        <v>72</v>
      </c>
      <c r="L4" s="199" t="s">
        <v>13</v>
      </c>
      <c r="M4" s="199" t="s">
        <v>14</v>
      </c>
      <c r="N4" s="199" t="s">
        <v>15</v>
      </c>
      <c r="O4" s="199" t="s">
        <v>16</v>
      </c>
      <c r="P4" s="199" t="s">
        <v>17</v>
      </c>
      <c r="Q4" s="199" t="s">
        <v>18</v>
      </c>
      <c r="R4" s="199" t="s">
        <v>19</v>
      </c>
      <c r="S4" s="199" t="s">
        <v>10</v>
      </c>
      <c r="T4" s="199" t="s">
        <v>11</v>
      </c>
      <c r="U4" s="199" t="s">
        <v>12</v>
      </c>
      <c r="V4" s="199" t="s">
        <v>130</v>
      </c>
    </row>
    <row r="5" s="198" customFormat="1" ht="24" customHeight="1" spans="1:22">
      <c r="A5" s="4" t="s">
        <v>131</v>
      </c>
      <c r="B5" s="4"/>
      <c r="C5" s="4"/>
      <c r="D5" s="4" t="s">
        <v>132</v>
      </c>
      <c r="E5" s="4"/>
      <c r="F5" s="4"/>
      <c r="G5" s="200"/>
      <c r="H5" s="200"/>
      <c r="I5" s="200"/>
      <c r="J5" s="200"/>
      <c r="K5" s="200"/>
      <c r="L5" s="200"/>
      <c r="M5" s="200"/>
      <c r="N5" s="200"/>
      <c r="O5" s="200"/>
      <c r="P5" s="200"/>
      <c r="Q5" s="200"/>
      <c r="R5" s="200"/>
      <c r="S5" s="200"/>
      <c r="T5" s="200"/>
      <c r="U5" s="200"/>
      <c r="V5" s="200"/>
    </row>
    <row r="6" s="198" customFormat="1" ht="24" customHeight="1" spans="1:22">
      <c r="A6" s="4" t="s">
        <v>133</v>
      </c>
      <c r="B6" s="4"/>
      <c r="C6" s="4"/>
      <c r="D6" s="6" t="s">
        <v>134</v>
      </c>
      <c r="E6" s="7"/>
      <c r="F6" s="8"/>
      <c r="G6" s="200"/>
      <c r="H6" s="200"/>
      <c r="I6" s="200"/>
      <c r="J6" s="200"/>
      <c r="K6" s="200"/>
      <c r="L6" s="200"/>
      <c r="M6" s="200"/>
      <c r="N6" s="200"/>
      <c r="O6" s="200"/>
      <c r="P6" s="200"/>
      <c r="Q6" s="200"/>
      <c r="R6" s="200"/>
      <c r="S6" s="200"/>
      <c r="T6" s="200"/>
      <c r="U6" s="200"/>
      <c r="V6" s="200"/>
    </row>
    <row r="7" s="198" customFormat="1" ht="25" customHeight="1" spans="1:22">
      <c r="A7" s="4" t="s">
        <v>135</v>
      </c>
      <c r="B7" s="4"/>
      <c r="C7" s="4"/>
      <c r="D7" s="6" t="s">
        <v>136</v>
      </c>
      <c r="E7" s="7"/>
      <c r="F7" s="8"/>
      <c r="G7" s="201"/>
      <c r="H7" s="201"/>
      <c r="I7" s="201"/>
      <c r="J7" s="201"/>
      <c r="K7" s="201"/>
      <c r="L7" s="201"/>
      <c r="M7" s="201"/>
      <c r="N7" s="201"/>
      <c r="O7" s="201"/>
      <c r="P7" s="201"/>
      <c r="Q7" s="201"/>
      <c r="R7" s="201"/>
      <c r="S7" s="201"/>
      <c r="T7" s="201"/>
      <c r="U7" s="201"/>
      <c r="V7" s="201"/>
    </row>
    <row r="8" s="198" customFormat="1" ht="28" customHeight="1" spans="1:22">
      <c r="A8" s="4" t="s">
        <v>137</v>
      </c>
      <c r="B8" s="4"/>
      <c r="C8" s="4"/>
      <c r="D8" s="202" t="s">
        <v>138</v>
      </c>
      <c r="E8" s="202"/>
      <c r="F8" s="202"/>
      <c r="G8" s="203">
        <f t="shared" ref="G8:V8" si="0">SUM(G9:G10)</f>
        <v>407.5152</v>
      </c>
      <c r="H8" s="203">
        <f t="shared" si="0"/>
        <v>120.3646</v>
      </c>
      <c r="I8" s="203">
        <f t="shared" si="0"/>
        <v>811.6444</v>
      </c>
      <c r="J8" s="203">
        <f t="shared" si="0"/>
        <v>360.0174</v>
      </c>
      <c r="K8" s="203">
        <f t="shared" si="0"/>
        <v>245.9414</v>
      </c>
      <c r="L8" s="203">
        <f t="shared" si="0"/>
        <v>484.838</v>
      </c>
      <c r="M8" s="203">
        <f t="shared" si="0"/>
        <v>549.288</v>
      </c>
      <c r="N8" s="203">
        <f t="shared" si="0"/>
        <v>343.2674</v>
      </c>
      <c r="O8" s="203">
        <f t="shared" si="0"/>
        <v>1.0436</v>
      </c>
      <c r="P8" s="203">
        <f t="shared" si="0"/>
        <v>928.7986</v>
      </c>
      <c r="Q8" s="203">
        <f t="shared" si="0"/>
        <v>154.159</v>
      </c>
      <c r="R8" s="203">
        <f t="shared" si="0"/>
        <v>212.6368</v>
      </c>
      <c r="S8" s="203">
        <f t="shared" si="0"/>
        <v>26.7014</v>
      </c>
      <c r="T8" s="203">
        <f t="shared" si="0"/>
        <v>0.9984</v>
      </c>
      <c r="U8" s="203">
        <f t="shared" si="0"/>
        <v>0.9838</v>
      </c>
      <c r="V8" s="203">
        <f t="shared" si="0"/>
        <v>9.802</v>
      </c>
    </row>
    <row r="9" s="198" customFormat="1" ht="41" customHeight="1" spans="1:22">
      <c r="A9" s="204" t="s">
        <v>139</v>
      </c>
      <c r="B9" s="205" t="s">
        <v>140</v>
      </c>
      <c r="C9" s="205"/>
      <c r="D9" s="205"/>
      <c r="E9" s="205"/>
      <c r="F9" s="4" t="s">
        <v>141</v>
      </c>
      <c r="G9" s="203">
        <v>397.5152</v>
      </c>
      <c r="H9" s="203">
        <v>67.8646</v>
      </c>
      <c r="I9" s="203">
        <v>401.1154</v>
      </c>
      <c r="J9" s="203">
        <v>224.4174</v>
      </c>
      <c r="K9" s="203">
        <v>230.9414</v>
      </c>
      <c r="L9" s="203">
        <v>203.004</v>
      </c>
      <c r="M9" s="203">
        <v>303.571</v>
      </c>
      <c r="N9" s="203">
        <v>214.2624</v>
      </c>
      <c r="O9" s="203">
        <v>1.0436</v>
      </c>
      <c r="P9" s="203">
        <v>283.8986</v>
      </c>
      <c r="Q9" s="203">
        <v>54.159</v>
      </c>
      <c r="R9" s="203">
        <v>107.9368</v>
      </c>
      <c r="S9" s="203">
        <v>26.7014</v>
      </c>
      <c r="T9" s="203">
        <v>0.9984</v>
      </c>
      <c r="U9" s="203">
        <v>0.9838</v>
      </c>
      <c r="V9" s="203">
        <v>1.402</v>
      </c>
    </row>
    <row r="10" s="198" customFormat="1" ht="49" customHeight="1" spans="1:22">
      <c r="A10" s="206"/>
      <c r="B10" s="205" t="s">
        <v>142</v>
      </c>
      <c r="C10" s="205"/>
      <c r="D10" s="205"/>
      <c r="E10" s="205"/>
      <c r="F10" s="4" t="s">
        <v>143</v>
      </c>
      <c r="G10" s="203">
        <v>10</v>
      </c>
      <c r="H10" s="203">
        <v>52.5</v>
      </c>
      <c r="I10" s="203">
        <v>410.529</v>
      </c>
      <c r="J10" s="203">
        <v>135.6</v>
      </c>
      <c r="K10" s="203">
        <v>15</v>
      </c>
      <c r="L10" s="203">
        <v>281.834</v>
      </c>
      <c r="M10" s="203">
        <v>245.717</v>
      </c>
      <c r="N10" s="203">
        <v>129.005</v>
      </c>
      <c r="O10" s="213">
        <v>0</v>
      </c>
      <c r="P10" s="203">
        <v>644.9</v>
      </c>
      <c r="Q10" s="203">
        <v>100</v>
      </c>
      <c r="R10" s="203">
        <v>104.7</v>
      </c>
      <c r="S10" s="203">
        <v>0</v>
      </c>
      <c r="T10" s="203">
        <v>0</v>
      </c>
      <c r="U10" s="203">
        <v>0</v>
      </c>
      <c r="V10" s="203">
        <v>8.4</v>
      </c>
    </row>
    <row r="11" s="198" customFormat="1" ht="33" customHeight="1" spans="1:22">
      <c r="A11" s="4" t="s">
        <v>144</v>
      </c>
      <c r="B11" s="4" t="s">
        <v>145</v>
      </c>
      <c r="C11" s="4" t="s">
        <v>146</v>
      </c>
      <c r="D11" s="4" t="s">
        <v>147</v>
      </c>
      <c r="E11" s="4"/>
      <c r="F11" s="4" t="s">
        <v>148</v>
      </c>
      <c r="G11" s="4" t="s">
        <v>148</v>
      </c>
      <c r="H11" s="4" t="s">
        <v>148</v>
      </c>
      <c r="I11" s="4" t="s">
        <v>148</v>
      </c>
      <c r="J11" s="4" t="s">
        <v>148</v>
      </c>
      <c r="K11" s="4" t="s">
        <v>148</v>
      </c>
      <c r="L11" s="4" t="s">
        <v>148</v>
      </c>
      <c r="M11" s="4" t="s">
        <v>148</v>
      </c>
      <c r="N11" s="4" t="s">
        <v>148</v>
      </c>
      <c r="O11" s="4" t="s">
        <v>148</v>
      </c>
      <c r="P11" s="4" t="s">
        <v>148</v>
      </c>
      <c r="Q11" s="4" t="s">
        <v>148</v>
      </c>
      <c r="R11" s="4" t="s">
        <v>148</v>
      </c>
      <c r="S11" s="4" t="s">
        <v>148</v>
      </c>
      <c r="T11" s="4" t="s">
        <v>148</v>
      </c>
      <c r="U11" s="4" t="s">
        <v>148</v>
      </c>
      <c r="V11" s="4" t="s">
        <v>148</v>
      </c>
    </row>
    <row r="12" s="198" customFormat="1" ht="46" customHeight="1" spans="1:22">
      <c r="A12" s="4"/>
      <c r="B12" s="204" t="s">
        <v>149</v>
      </c>
      <c r="C12" s="4" t="s">
        <v>150</v>
      </c>
      <c r="D12" s="205" t="s">
        <v>151</v>
      </c>
      <c r="E12" s="205"/>
      <c r="F12" s="207">
        <f>SUM(G12:V12)</f>
        <v>1259907.5</v>
      </c>
      <c r="G12" s="208">
        <v>198757.6</v>
      </c>
      <c r="H12" s="208">
        <v>33932.3</v>
      </c>
      <c r="I12" s="208">
        <v>200557.7</v>
      </c>
      <c r="J12" s="208">
        <v>112208.7</v>
      </c>
      <c r="K12" s="208">
        <v>115470.7</v>
      </c>
      <c r="L12" s="208">
        <v>101502</v>
      </c>
      <c r="M12" s="208">
        <v>151785.5</v>
      </c>
      <c r="N12" s="208">
        <v>107131.2</v>
      </c>
      <c r="O12" s="208">
        <v>521.8</v>
      </c>
      <c r="P12" s="208">
        <v>141949.3</v>
      </c>
      <c r="Q12" s="208">
        <v>27079.5</v>
      </c>
      <c r="R12" s="208">
        <v>53968.4</v>
      </c>
      <c r="S12" s="208">
        <v>13350.7</v>
      </c>
      <c r="T12" s="208">
        <v>499.2</v>
      </c>
      <c r="U12" s="208">
        <v>491.9</v>
      </c>
      <c r="V12" s="208">
        <v>701</v>
      </c>
    </row>
    <row r="13" s="198" customFormat="1" ht="37" customHeight="1" spans="1:22">
      <c r="A13" s="4"/>
      <c r="B13" s="206"/>
      <c r="C13" s="4"/>
      <c r="D13" s="205" t="s">
        <v>152</v>
      </c>
      <c r="E13" s="205"/>
      <c r="F13" s="207">
        <f>SUM(G13:V13)</f>
        <v>213818.5</v>
      </c>
      <c r="G13" s="209">
        <v>1000</v>
      </c>
      <c r="H13" s="209">
        <v>5250</v>
      </c>
      <c r="I13" s="209">
        <v>41052.9</v>
      </c>
      <c r="J13" s="209">
        <v>13560</v>
      </c>
      <c r="K13" s="209">
        <v>1500</v>
      </c>
      <c r="L13" s="209">
        <v>28183.4</v>
      </c>
      <c r="M13" s="209">
        <v>24571.7</v>
      </c>
      <c r="N13" s="209">
        <v>12900.5</v>
      </c>
      <c r="O13" s="209">
        <v>0</v>
      </c>
      <c r="P13" s="209">
        <v>64490</v>
      </c>
      <c r="Q13" s="209">
        <v>10000</v>
      </c>
      <c r="R13" s="209">
        <v>10470</v>
      </c>
      <c r="S13" s="209">
        <v>0</v>
      </c>
      <c r="T13" s="209">
        <v>0</v>
      </c>
      <c r="U13" s="209">
        <v>0</v>
      </c>
      <c r="V13" s="209">
        <v>840</v>
      </c>
    </row>
    <row r="14" s="198" customFormat="1" ht="46" customHeight="1" spans="1:22">
      <c r="A14" s="4"/>
      <c r="B14" s="206"/>
      <c r="C14" s="4" t="s">
        <v>153</v>
      </c>
      <c r="D14" s="205" t="s">
        <v>154</v>
      </c>
      <c r="E14" s="205"/>
      <c r="F14" s="210" t="s">
        <v>155</v>
      </c>
      <c r="G14" s="210" t="s">
        <v>155</v>
      </c>
      <c r="H14" s="210" t="s">
        <v>155</v>
      </c>
      <c r="I14" s="210" t="s">
        <v>155</v>
      </c>
      <c r="J14" s="210" t="s">
        <v>155</v>
      </c>
      <c r="K14" s="210" t="s">
        <v>155</v>
      </c>
      <c r="L14" s="210" t="s">
        <v>155</v>
      </c>
      <c r="M14" s="210" t="s">
        <v>155</v>
      </c>
      <c r="N14" s="210" t="s">
        <v>155</v>
      </c>
      <c r="O14" s="210" t="s">
        <v>155</v>
      </c>
      <c r="P14" s="210" t="s">
        <v>155</v>
      </c>
      <c r="Q14" s="210" t="s">
        <v>155</v>
      </c>
      <c r="R14" s="210" t="s">
        <v>155</v>
      </c>
      <c r="S14" s="210" t="s">
        <v>155</v>
      </c>
      <c r="T14" s="210" t="s">
        <v>155</v>
      </c>
      <c r="U14" s="210" t="s">
        <v>155</v>
      </c>
      <c r="V14" s="210" t="s">
        <v>155</v>
      </c>
    </row>
    <row r="15" s="198" customFormat="1" ht="39" customHeight="1" spans="1:22">
      <c r="A15" s="4"/>
      <c r="B15" s="206"/>
      <c r="C15" s="4"/>
      <c r="D15" s="205" t="s">
        <v>156</v>
      </c>
      <c r="E15" s="205"/>
      <c r="F15" s="210" t="s">
        <v>155</v>
      </c>
      <c r="G15" s="210" t="s">
        <v>155</v>
      </c>
      <c r="H15" s="210" t="s">
        <v>155</v>
      </c>
      <c r="I15" s="210" t="s">
        <v>155</v>
      </c>
      <c r="J15" s="210" t="s">
        <v>155</v>
      </c>
      <c r="K15" s="210" t="s">
        <v>155</v>
      </c>
      <c r="L15" s="210" t="s">
        <v>155</v>
      </c>
      <c r="M15" s="210" t="s">
        <v>155</v>
      </c>
      <c r="N15" s="210" t="s">
        <v>155</v>
      </c>
      <c r="O15" s="210"/>
      <c r="P15" s="210" t="s">
        <v>155</v>
      </c>
      <c r="Q15" s="210" t="s">
        <v>155</v>
      </c>
      <c r="R15" s="210" t="s">
        <v>155</v>
      </c>
      <c r="S15" s="210"/>
      <c r="T15" s="210"/>
      <c r="U15" s="210"/>
      <c r="V15" s="210" t="s">
        <v>155</v>
      </c>
    </row>
    <row r="16" s="198" customFormat="1" ht="46" customHeight="1" spans="1:22">
      <c r="A16" s="4"/>
      <c r="B16" s="206"/>
      <c r="C16" s="4" t="s">
        <v>157</v>
      </c>
      <c r="D16" s="205" t="s">
        <v>158</v>
      </c>
      <c r="E16" s="205"/>
      <c r="F16" s="4">
        <v>20</v>
      </c>
      <c r="G16" s="6">
        <v>20</v>
      </c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8"/>
    </row>
    <row r="17" s="198" customFormat="1" ht="37" customHeight="1" spans="1:22">
      <c r="A17" s="4"/>
      <c r="B17" s="206"/>
      <c r="C17" s="4"/>
      <c r="D17" s="211" t="s">
        <v>159</v>
      </c>
      <c r="E17" s="212"/>
      <c r="F17" s="4">
        <v>100</v>
      </c>
      <c r="G17" s="4">
        <v>100</v>
      </c>
      <c r="H17" s="4">
        <v>100</v>
      </c>
      <c r="I17" s="4">
        <v>100</v>
      </c>
      <c r="J17" s="4">
        <v>100</v>
      </c>
      <c r="K17" s="4">
        <v>100</v>
      </c>
      <c r="L17" s="4">
        <v>100</v>
      </c>
      <c r="M17" s="4">
        <v>100</v>
      </c>
      <c r="N17" s="4">
        <v>100</v>
      </c>
      <c r="O17" s="4"/>
      <c r="P17" s="4">
        <v>100</v>
      </c>
      <c r="Q17" s="4">
        <v>100</v>
      </c>
      <c r="R17" s="4">
        <v>100</v>
      </c>
      <c r="S17" s="4"/>
      <c r="T17" s="4"/>
      <c r="U17" s="4"/>
      <c r="V17" s="4">
        <v>100</v>
      </c>
    </row>
    <row r="18" s="198" customFormat="1" ht="33" customHeight="1" spans="1:22">
      <c r="A18" s="4"/>
      <c r="B18" s="4"/>
      <c r="C18" s="204" t="s">
        <v>160</v>
      </c>
      <c r="D18" s="205" t="s">
        <v>161</v>
      </c>
      <c r="E18" s="205"/>
      <c r="F18" s="4" t="s">
        <v>162</v>
      </c>
      <c r="G18" s="6" t="s">
        <v>163</v>
      </c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8"/>
    </row>
    <row r="19" s="198" customFormat="1" ht="26" customHeight="1" spans="1:22">
      <c r="A19" s="4"/>
      <c r="B19" s="4"/>
      <c r="C19" s="4" t="s">
        <v>164</v>
      </c>
      <c r="D19" s="205" t="s">
        <v>165</v>
      </c>
      <c r="E19" s="205"/>
      <c r="F19" s="4" t="s">
        <v>162</v>
      </c>
      <c r="G19" s="6" t="s">
        <v>163</v>
      </c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8"/>
    </row>
    <row r="20" s="198" customFormat="1" ht="40" customHeight="1" spans="1:22">
      <c r="A20" s="4"/>
      <c r="B20" s="4"/>
      <c r="C20" s="4"/>
      <c r="D20" s="205" t="s">
        <v>166</v>
      </c>
      <c r="E20" s="205"/>
      <c r="F20" s="4" t="s">
        <v>162</v>
      </c>
      <c r="G20" s="6" t="s">
        <v>163</v>
      </c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8"/>
    </row>
    <row r="21" s="198" customFormat="1" ht="48" customHeight="1" spans="1:22">
      <c r="A21" s="4"/>
      <c r="B21" s="4" t="s">
        <v>167</v>
      </c>
      <c r="C21" s="4" t="s">
        <v>168</v>
      </c>
      <c r="D21" s="205" t="s">
        <v>169</v>
      </c>
      <c r="E21" s="205"/>
      <c r="F21" s="4" t="s">
        <v>170</v>
      </c>
      <c r="G21" s="6" t="s">
        <v>170</v>
      </c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8"/>
    </row>
  </sheetData>
  <mergeCells count="54">
    <mergeCell ref="A2:V2"/>
    <mergeCell ref="A3:F3"/>
    <mergeCell ref="A4:C4"/>
    <mergeCell ref="D4:F4"/>
    <mergeCell ref="A5:C5"/>
    <mergeCell ref="D5:F5"/>
    <mergeCell ref="A6:C6"/>
    <mergeCell ref="D6:F6"/>
    <mergeCell ref="A7:C7"/>
    <mergeCell ref="D7:F7"/>
    <mergeCell ref="A8:C8"/>
    <mergeCell ref="D8:F8"/>
    <mergeCell ref="B9:E9"/>
    <mergeCell ref="B10:E10"/>
    <mergeCell ref="D11:E11"/>
    <mergeCell ref="D12:E12"/>
    <mergeCell ref="D13:E13"/>
    <mergeCell ref="D14:E14"/>
    <mergeCell ref="D15:E15"/>
    <mergeCell ref="D16:E16"/>
    <mergeCell ref="G16:V16"/>
    <mergeCell ref="D17:E17"/>
    <mergeCell ref="D18:E18"/>
    <mergeCell ref="G18:V18"/>
    <mergeCell ref="D19:E19"/>
    <mergeCell ref="G19:V19"/>
    <mergeCell ref="D20:E20"/>
    <mergeCell ref="G20:V20"/>
    <mergeCell ref="D21:E21"/>
    <mergeCell ref="G21:V21"/>
    <mergeCell ref="A9:A10"/>
    <mergeCell ref="A11:A21"/>
    <mergeCell ref="B12:B17"/>
    <mergeCell ref="B18:B20"/>
    <mergeCell ref="C12:C13"/>
    <mergeCell ref="C14:C15"/>
    <mergeCell ref="C16:C17"/>
    <mergeCell ref="C19:C20"/>
    <mergeCell ref="G4:G7"/>
    <mergeCell ref="H4:H7"/>
    <mergeCell ref="I4:I7"/>
    <mergeCell ref="J4:J7"/>
    <mergeCell ref="K4:K7"/>
    <mergeCell ref="L4:L7"/>
    <mergeCell ref="M4:M7"/>
    <mergeCell ref="N4:N7"/>
    <mergeCell ref="O4:O7"/>
    <mergeCell ref="P4:P7"/>
    <mergeCell ref="Q4:Q7"/>
    <mergeCell ref="R4:R7"/>
    <mergeCell ref="S4:S7"/>
    <mergeCell ref="T4:T7"/>
    <mergeCell ref="U4:U7"/>
    <mergeCell ref="V4:V7"/>
  </mergeCells>
  <pageMargins left="0.472222222222222" right="0.196527777777778" top="0.629861111111111" bottom="0.590277777777778" header="0.5" footer="0.5"/>
  <pageSetup paperSize="9" scale="66" fitToHeight="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F63"/>
  <sheetViews>
    <sheetView workbookViewId="0">
      <selection activeCell="R18" sqref="R18"/>
    </sheetView>
  </sheetViews>
  <sheetFormatPr defaultColWidth="9" defaultRowHeight="13.5"/>
  <cols>
    <col min="1" max="1" width="3.19166666666667" customWidth="1"/>
    <col min="2" max="2" width="8.88333333333333" hidden="1" customWidth="1"/>
    <col min="3" max="3" width="10.625" customWidth="1"/>
    <col min="4" max="4" width="15.8583333333333" customWidth="1"/>
    <col min="5" max="5" width="12.6333333333333" customWidth="1"/>
    <col min="6" max="6" width="3.45" customWidth="1"/>
    <col min="7" max="7" width="12.875" customWidth="1"/>
    <col min="8" max="31" width="6.5" style="154" customWidth="1"/>
    <col min="32" max="32" width="23.8333333333333" style="154" customWidth="1"/>
  </cols>
  <sheetData>
    <row r="1" customFormat="1" spans="1:32">
      <c r="A1" s="155" t="s">
        <v>171</v>
      </c>
      <c r="B1" s="156"/>
      <c r="C1" s="156"/>
      <c r="D1" s="156"/>
      <c r="E1" s="156"/>
      <c r="F1" s="156"/>
      <c r="G1" s="156"/>
      <c r="H1" s="154"/>
      <c r="I1" s="154"/>
      <c r="J1" s="154"/>
      <c r="K1" s="154"/>
      <c r="L1" s="154"/>
      <c r="M1" s="154"/>
      <c r="N1" s="154"/>
      <c r="O1" s="154"/>
      <c r="P1" s="154"/>
      <c r="Q1" s="154"/>
      <c r="R1" s="154"/>
      <c r="S1" s="154"/>
      <c r="T1" s="154"/>
      <c r="U1" s="154"/>
      <c r="V1" s="154"/>
      <c r="W1" s="154"/>
      <c r="X1" s="154"/>
      <c r="Y1" s="154"/>
      <c r="Z1" s="154"/>
      <c r="AA1" s="154"/>
      <c r="AB1" s="154"/>
      <c r="AC1" s="154"/>
      <c r="AD1" s="154"/>
      <c r="AE1" s="154"/>
      <c r="AF1" s="154"/>
    </row>
    <row r="2" ht="33" customHeight="1" spans="1:32">
      <c r="A2" s="157" t="s">
        <v>172</v>
      </c>
      <c r="B2" s="157"/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  <c r="Q2" s="157"/>
      <c r="R2" s="157"/>
      <c r="S2" s="157"/>
      <c r="T2" s="157"/>
      <c r="U2" s="157"/>
      <c r="V2" s="157"/>
      <c r="W2" s="157"/>
      <c r="X2" s="157"/>
      <c r="Y2" s="157"/>
      <c r="Z2" s="157"/>
      <c r="AA2" s="157"/>
      <c r="AB2" s="157"/>
      <c r="AC2" s="157"/>
      <c r="AD2" s="157"/>
      <c r="AE2" s="157"/>
      <c r="AF2" s="157"/>
    </row>
    <row r="3" s="153" customFormat="1" ht="27" customHeight="1" spans="1:32">
      <c r="A3" s="158" t="s">
        <v>173</v>
      </c>
      <c r="B3" s="159"/>
      <c r="C3" s="159"/>
      <c r="D3" s="158" t="s">
        <v>174</v>
      </c>
      <c r="E3" s="159"/>
      <c r="F3" s="159"/>
      <c r="G3" s="159"/>
      <c r="H3" s="160" t="s">
        <v>28</v>
      </c>
      <c r="I3" s="185" t="s">
        <v>10</v>
      </c>
      <c r="J3" s="185" t="s">
        <v>29</v>
      </c>
      <c r="K3" s="185" t="s">
        <v>30</v>
      </c>
      <c r="L3" s="185" t="s">
        <v>11</v>
      </c>
      <c r="M3" s="185" t="s">
        <v>12</v>
      </c>
      <c r="N3" s="185" t="s">
        <v>16</v>
      </c>
      <c r="O3" s="185" t="s">
        <v>31</v>
      </c>
      <c r="P3" s="185" t="s">
        <v>13</v>
      </c>
      <c r="Q3" s="185" t="s">
        <v>14</v>
      </c>
      <c r="R3" s="185" t="s">
        <v>32</v>
      </c>
      <c r="S3" s="185" t="s">
        <v>33</v>
      </c>
      <c r="T3" s="185" t="s">
        <v>34</v>
      </c>
      <c r="U3" s="185" t="s">
        <v>35</v>
      </c>
      <c r="V3" s="185" t="s">
        <v>36</v>
      </c>
      <c r="W3" s="185" t="s">
        <v>19</v>
      </c>
      <c r="X3" s="185" t="s">
        <v>175</v>
      </c>
      <c r="Y3" s="185" t="s">
        <v>18</v>
      </c>
      <c r="Z3" s="185" t="s">
        <v>17</v>
      </c>
      <c r="AA3" s="185" t="s">
        <v>38</v>
      </c>
      <c r="AB3" s="185" t="s">
        <v>39</v>
      </c>
      <c r="AC3" s="185" t="s">
        <v>40</v>
      </c>
      <c r="AD3" s="185" t="s">
        <v>41</v>
      </c>
      <c r="AE3" s="185" t="s">
        <v>42</v>
      </c>
      <c r="AF3" s="185" t="s">
        <v>43</v>
      </c>
    </row>
    <row r="4" s="153" customFormat="1" ht="27" customHeight="1" spans="1:32">
      <c r="A4" s="158" t="s">
        <v>131</v>
      </c>
      <c r="B4" s="159"/>
      <c r="C4" s="159"/>
      <c r="D4" s="158" t="s">
        <v>132</v>
      </c>
      <c r="E4" s="159"/>
      <c r="F4" s="159"/>
      <c r="G4" s="159"/>
      <c r="H4" s="161"/>
      <c r="I4" s="186"/>
      <c r="J4" s="186"/>
      <c r="K4" s="186"/>
      <c r="L4" s="186"/>
      <c r="M4" s="186"/>
      <c r="N4" s="186"/>
      <c r="O4" s="186"/>
      <c r="P4" s="186"/>
      <c r="Q4" s="186"/>
      <c r="R4" s="186"/>
      <c r="S4" s="186"/>
      <c r="T4" s="186"/>
      <c r="U4" s="186"/>
      <c r="V4" s="186"/>
      <c r="W4" s="186"/>
      <c r="X4" s="186"/>
      <c r="Y4" s="186"/>
      <c r="Z4" s="186"/>
      <c r="AA4" s="186"/>
      <c r="AB4" s="186"/>
      <c r="AC4" s="186"/>
      <c r="AD4" s="186"/>
      <c r="AE4" s="186"/>
      <c r="AF4" s="186"/>
    </row>
    <row r="5" s="153" customFormat="1" ht="27" customHeight="1" spans="1:32">
      <c r="A5" s="158" t="s">
        <v>133</v>
      </c>
      <c r="B5" s="159"/>
      <c r="C5" s="159"/>
      <c r="D5" s="162" t="s">
        <v>134</v>
      </c>
      <c r="E5" s="163"/>
      <c r="F5" s="163"/>
      <c r="G5" s="164"/>
      <c r="H5" s="161"/>
      <c r="I5" s="186"/>
      <c r="J5" s="186"/>
      <c r="K5" s="186"/>
      <c r="L5" s="186"/>
      <c r="M5" s="186"/>
      <c r="N5" s="186"/>
      <c r="O5" s="186"/>
      <c r="P5" s="186"/>
      <c r="Q5" s="186"/>
      <c r="R5" s="186"/>
      <c r="S5" s="186"/>
      <c r="T5" s="186"/>
      <c r="U5" s="186"/>
      <c r="V5" s="186"/>
      <c r="W5" s="186"/>
      <c r="X5" s="186"/>
      <c r="Y5" s="186"/>
      <c r="Z5" s="186"/>
      <c r="AA5" s="186"/>
      <c r="AB5" s="186"/>
      <c r="AC5" s="186"/>
      <c r="AD5" s="186"/>
      <c r="AE5" s="186"/>
      <c r="AF5" s="186"/>
    </row>
    <row r="6" s="153" customFormat="1" ht="21" customHeight="1" spans="1:32">
      <c r="A6" s="158" t="s">
        <v>135</v>
      </c>
      <c r="B6" s="159"/>
      <c r="C6" s="159"/>
      <c r="D6" s="162" t="s">
        <v>136</v>
      </c>
      <c r="E6" s="163"/>
      <c r="F6" s="163"/>
      <c r="G6" s="164"/>
      <c r="H6" s="165"/>
      <c r="I6" s="187"/>
      <c r="J6" s="187"/>
      <c r="K6" s="187"/>
      <c r="L6" s="187"/>
      <c r="M6" s="187"/>
      <c r="N6" s="187"/>
      <c r="O6" s="187"/>
      <c r="P6" s="187"/>
      <c r="Q6" s="187"/>
      <c r="R6" s="187"/>
      <c r="S6" s="187"/>
      <c r="T6" s="187"/>
      <c r="U6" s="187"/>
      <c r="V6" s="187"/>
      <c r="W6" s="187"/>
      <c r="X6" s="187"/>
      <c r="Y6" s="187"/>
      <c r="Z6" s="187"/>
      <c r="AA6" s="187"/>
      <c r="AB6" s="187"/>
      <c r="AC6" s="187"/>
      <c r="AD6" s="187"/>
      <c r="AE6" s="187"/>
      <c r="AF6" s="187"/>
    </row>
    <row r="7" s="153" customFormat="1" ht="27" customHeight="1" spans="1:32">
      <c r="A7" s="158" t="s">
        <v>137</v>
      </c>
      <c r="B7" s="159"/>
      <c r="C7" s="159"/>
      <c r="D7" s="166">
        <v>645.71</v>
      </c>
      <c r="E7" s="166"/>
      <c r="F7" s="166"/>
      <c r="G7" s="166"/>
      <c r="H7" s="167">
        <v>10</v>
      </c>
      <c r="I7" s="167">
        <v>40</v>
      </c>
      <c r="J7" s="167">
        <v>5</v>
      </c>
      <c r="K7" s="167">
        <v>10</v>
      </c>
      <c r="L7" s="167">
        <v>15</v>
      </c>
      <c r="M7" s="167">
        <v>40</v>
      </c>
      <c r="N7" s="167">
        <v>15</v>
      </c>
      <c r="O7" s="167">
        <v>10</v>
      </c>
      <c r="P7" s="167">
        <v>40</v>
      </c>
      <c r="Q7" s="167">
        <v>40</v>
      </c>
      <c r="R7" s="167">
        <v>40</v>
      </c>
      <c r="S7" s="167">
        <v>50</v>
      </c>
      <c r="T7" s="167">
        <v>40</v>
      </c>
      <c r="U7" s="167">
        <v>40</v>
      </c>
      <c r="V7" s="167">
        <v>10</v>
      </c>
      <c r="W7" s="167">
        <v>20</v>
      </c>
      <c r="X7" s="167">
        <v>50</v>
      </c>
      <c r="Y7" s="167">
        <v>20</v>
      </c>
      <c r="Z7" s="167">
        <v>30</v>
      </c>
      <c r="AA7" s="167">
        <v>30</v>
      </c>
      <c r="AB7" s="167">
        <v>10</v>
      </c>
      <c r="AC7" s="167">
        <v>15</v>
      </c>
      <c r="AD7" s="167">
        <v>15</v>
      </c>
      <c r="AE7" s="167">
        <v>25</v>
      </c>
      <c r="AF7" s="167">
        <v>25.71</v>
      </c>
    </row>
    <row r="8" s="153" customFormat="1" ht="123" customHeight="1" spans="1:32">
      <c r="A8" s="168" t="s">
        <v>176</v>
      </c>
      <c r="B8" s="158" t="s">
        <v>177</v>
      </c>
      <c r="C8" s="159"/>
      <c r="D8" s="159"/>
      <c r="E8" s="159"/>
      <c r="F8" s="159"/>
      <c r="G8" s="159"/>
      <c r="H8" s="169" t="s">
        <v>177</v>
      </c>
      <c r="I8" s="169" t="s">
        <v>177</v>
      </c>
      <c r="J8" s="169" t="s">
        <v>177</v>
      </c>
      <c r="K8" s="169" t="s">
        <v>177</v>
      </c>
      <c r="L8" s="169" t="s">
        <v>177</v>
      </c>
      <c r="M8" s="169" t="s">
        <v>177</v>
      </c>
      <c r="N8" s="169" t="s">
        <v>177</v>
      </c>
      <c r="O8" s="169" t="s">
        <v>177</v>
      </c>
      <c r="P8" s="169" t="s">
        <v>177</v>
      </c>
      <c r="Q8" s="169" t="s">
        <v>177</v>
      </c>
      <c r="R8" s="169" t="s">
        <v>177</v>
      </c>
      <c r="S8" s="169" t="s">
        <v>177</v>
      </c>
      <c r="T8" s="169" t="s">
        <v>177</v>
      </c>
      <c r="U8" s="169" t="s">
        <v>177</v>
      </c>
      <c r="V8" s="169" t="s">
        <v>177</v>
      </c>
      <c r="W8" s="169" t="s">
        <v>177</v>
      </c>
      <c r="X8" s="169" t="s">
        <v>177</v>
      </c>
      <c r="Y8" s="169" t="s">
        <v>177</v>
      </c>
      <c r="Z8" s="169" t="s">
        <v>177</v>
      </c>
      <c r="AA8" s="169" t="s">
        <v>177</v>
      </c>
      <c r="AB8" s="169" t="s">
        <v>177</v>
      </c>
      <c r="AC8" s="169" t="s">
        <v>177</v>
      </c>
      <c r="AD8" s="169" t="s">
        <v>177</v>
      </c>
      <c r="AE8" s="169" t="s">
        <v>177</v>
      </c>
      <c r="AF8" s="169" t="s">
        <v>177</v>
      </c>
    </row>
    <row r="9" s="153" customFormat="1" ht="38" customHeight="1" spans="1:32">
      <c r="A9" s="158" t="s">
        <v>178</v>
      </c>
      <c r="B9" s="158" t="s">
        <v>145</v>
      </c>
      <c r="C9" s="158" t="s">
        <v>146</v>
      </c>
      <c r="D9" s="158" t="s">
        <v>147</v>
      </c>
      <c r="E9" s="159"/>
      <c r="F9" s="159"/>
      <c r="G9" s="158" t="s">
        <v>179</v>
      </c>
      <c r="H9" s="158" t="s">
        <v>179</v>
      </c>
      <c r="I9" s="158" t="s">
        <v>179</v>
      </c>
      <c r="J9" s="158" t="s">
        <v>179</v>
      </c>
      <c r="K9" s="158" t="s">
        <v>179</v>
      </c>
      <c r="L9" s="158" t="s">
        <v>179</v>
      </c>
      <c r="M9" s="158" t="s">
        <v>179</v>
      </c>
      <c r="N9" s="158" t="s">
        <v>179</v>
      </c>
      <c r="O9" s="158" t="s">
        <v>179</v>
      </c>
      <c r="P9" s="158" t="s">
        <v>179</v>
      </c>
      <c r="Q9" s="158" t="s">
        <v>179</v>
      </c>
      <c r="R9" s="158" t="s">
        <v>179</v>
      </c>
      <c r="S9" s="158" t="s">
        <v>179</v>
      </c>
      <c r="T9" s="158" t="s">
        <v>179</v>
      </c>
      <c r="U9" s="158" t="s">
        <v>179</v>
      </c>
      <c r="V9" s="158" t="s">
        <v>179</v>
      </c>
      <c r="W9" s="158" t="s">
        <v>179</v>
      </c>
      <c r="X9" s="158" t="s">
        <v>179</v>
      </c>
      <c r="Y9" s="158" t="s">
        <v>179</v>
      </c>
      <c r="Z9" s="158" t="s">
        <v>179</v>
      </c>
      <c r="AA9" s="158" t="s">
        <v>179</v>
      </c>
      <c r="AB9" s="158" t="s">
        <v>179</v>
      </c>
      <c r="AC9" s="158" t="s">
        <v>179</v>
      </c>
      <c r="AD9" s="158" t="s">
        <v>179</v>
      </c>
      <c r="AE9" s="158" t="s">
        <v>179</v>
      </c>
      <c r="AF9" s="158" t="s">
        <v>179</v>
      </c>
    </row>
    <row r="10" s="153" customFormat="1" ht="38" customHeight="1" spans="1:32">
      <c r="A10" s="159"/>
      <c r="B10" s="158" t="s">
        <v>149</v>
      </c>
      <c r="C10" s="158" t="s">
        <v>150</v>
      </c>
      <c r="D10" s="158" t="s">
        <v>180</v>
      </c>
      <c r="E10" s="159"/>
      <c r="F10" s="159"/>
      <c r="G10" s="166">
        <v>129.14</v>
      </c>
      <c r="H10" s="170">
        <v>2</v>
      </c>
      <c r="I10" s="170">
        <v>8</v>
      </c>
      <c r="J10" s="170">
        <v>1</v>
      </c>
      <c r="K10" s="170">
        <v>2</v>
      </c>
      <c r="L10" s="170">
        <v>3</v>
      </c>
      <c r="M10" s="170">
        <v>8</v>
      </c>
      <c r="N10" s="170">
        <v>3</v>
      </c>
      <c r="O10" s="170">
        <v>2</v>
      </c>
      <c r="P10" s="170">
        <v>8</v>
      </c>
      <c r="Q10" s="170">
        <v>8</v>
      </c>
      <c r="R10" s="170">
        <v>8</v>
      </c>
      <c r="S10" s="170">
        <v>10</v>
      </c>
      <c r="T10" s="170">
        <v>8</v>
      </c>
      <c r="U10" s="170">
        <v>8</v>
      </c>
      <c r="V10" s="170">
        <v>2</v>
      </c>
      <c r="W10" s="170">
        <v>4</v>
      </c>
      <c r="X10" s="170">
        <v>10</v>
      </c>
      <c r="Y10" s="170">
        <v>4</v>
      </c>
      <c r="Z10" s="170">
        <v>6</v>
      </c>
      <c r="AA10" s="170">
        <v>6</v>
      </c>
      <c r="AB10" s="170">
        <v>2</v>
      </c>
      <c r="AC10" s="170">
        <v>3</v>
      </c>
      <c r="AD10" s="170">
        <v>3</v>
      </c>
      <c r="AE10" s="170">
        <v>5</v>
      </c>
      <c r="AF10" s="170">
        <v>5.14</v>
      </c>
    </row>
    <row r="11" s="153" customFormat="1" ht="38" customHeight="1" spans="1:32">
      <c r="A11" s="159"/>
      <c r="B11" s="158"/>
      <c r="C11" s="158" t="s">
        <v>181</v>
      </c>
      <c r="D11" s="158" t="s">
        <v>182</v>
      </c>
      <c r="E11" s="159"/>
      <c r="F11" s="159"/>
      <c r="G11" s="171" t="s">
        <v>183</v>
      </c>
      <c r="H11" s="172" t="s">
        <v>183</v>
      </c>
      <c r="I11" s="188"/>
      <c r="J11" s="188"/>
      <c r="K11" s="188"/>
      <c r="L11" s="188"/>
      <c r="M11" s="188"/>
      <c r="N11" s="188"/>
      <c r="O11" s="188"/>
      <c r="P11" s="188"/>
      <c r="Q11" s="188"/>
      <c r="R11" s="188"/>
      <c r="S11" s="188"/>
      <c r="T11" s="188"/>
      <c r="U11" s="188"/>
      <c r="V11" s="188"/>
      <c r="W11" s="188"/>
      <c r="X11" s="188"/>
      <c r="Y11" s="188"/>
      <c r="Z11" s="188"/>
      <c r="AA11" s="188"/>
      <c r="AB11" s="188"/>
      <c r="AC11" s="188"/>
      <c r="AD11" s="188"/>
      <c r="AE11" s="188"/>
      <c r="AF11" s="193"/>
    </row>
    <row r="12" s="153" customFormat="1" ht="38" customHeight="1" spans="1:32">
      <c r="A12" s="159"/>
      <c r="B12" s="158"/>
      <c r="C12" s="158" t="s">
        <v>153</v>
      </c>
      <c r="D12" s="158" t="s">
        <v>184</v>
      </c>
      <c r="E12" s="158"/>
      <c r="F12" s="158"/>
      <c r="G12" s="173" t="s">
        <v>185</v>
      </c>
      <c r="H12" s="174" t="s">
        <v>185</v>
      </c>
      <c r="I12" s="189"/>
      <c r="J12" s="189"/>
      <c r="K12" s="189"/>
      <c r="L12" s="189"/>
      <c r="M12" s="189"/>
      <c r="N12" s="189"/>
      <c r="O12" s="189"/>
      <c r="P12" s="189"/>
      <c r="Q12" s="189"/>
      <c r="R12" s="189"/>
      <c r="S12" s="189"/>
      <c r="T12" s="189"/>
      <c r="U12" s="189"/>
      <c r="V12" s="189"/>
      <c r="W12" s="189"/>
      <c r="X12" s="189"/>
      <c r="Y12" s="189"/>
      <c r="Z12" s="189"/>
      <c r="AA12" s="189"/>
      <c r="AB12" s="189"/>
      <c r="AC12" s="189"/>
      <c r="AD12" s="189"/>
      <c r="AE12" s="189"/>
      <c r="AF12" s="194"/>
    </row>
    <row r="13" s="153" customFormat="1" ht="38" customHeight="1" spans="1:32">
      <c r="A13" s="159"/>
      <c r="B13" s="158"/>
      <c r="C13" s="158" t="s">
        <v>157</v>
      </c>
      <c r="D13" s="158" t="s">
        <v>186</v>
      </c>
      <c r="E13" s="159"/>
      <c r="F13" s="159"/>
      <c r="G13" s="175">
        <v>5</v>
      </c>
      <c r="H13" s="176">
        <v>5</v>
      </c>
      <c r="I13" s="190"/>
      <c r="J13" s="190"/>
      <c r="K13" s="190"/>
      <c r="L13" s="190"/>
      <c r="M13" s="190"/>
      <c r="N13" s="190"/>
      <c r="O13" s="190"/>
      <c r="P13" s="190"/>
      <c r="Q13" s="190"/>
      <c r="R13" s="190"/>
      <c r="S13" s="190"/>
      <c r="T13" s="190"/>
      <c r="U13" s="190"/>
      <c r="V13" s="190"/>
      <c r="W13" s="190"/>
      <c r="X13" s="190"/>
      <c r="Y13" s="190"/>
      <c r="Z13" s="190"/>
      <c r="AA13" s="190"/>
      <c r="AB13" s="190"/>
      <c r="AC13" s="190"/>
      <c r="AD13" s="190"/>
      <c r="AE13" s="190"/>
      <c r="AF13" s="195"/>
    </row>
    <row r="14" s="153" customFormat="1" ht="29" customHeight="1" spans="1:32">
      <c r="A14" s="159"/>
      <c r="B14" s="158" t="s">
        <v>187</v>
      </c>
      <c r="C14" s="158" t="s">
        <v>188</v>
      </c>
      <c r="D14" s="158" t="s">
        <v>189</v>
      </c>
      <c r="E14" s="159"/>
      <c r="F14" s="159"/>
      <c r="G14" s="177" t="s">
        <v>162</v>
      </c>
      <c r="H14" s="178" t="s">
        <v>162</v>
      </c>
      <c r="I14" s="191"/>
      <c r="J14" s="191"/>
      <c r="K14" s="191"/>
      <c r="L14" s="191"/>
      <c r="M14" s="191"/>
      <c r="N14" s="191"/>
      <c r="O14" s="191"/>
      <c r="P14" s="191"/>
      <c r="Q14" s="191"/>
      <c r="R14" s="191"/>
      <c r="S14" s="191"/>
      <c r="T14" s="191"/>
      <c r="U14" s="191"/>
      <c r="V14" s="191"/>
      <c r="W14" s="191"/>
      <c r="X14" s="191"/>
      <c r="Y14" s="191"/>
      <c r="Z14" s="191"/>
      <c r="AA14" s="191"/>
      <c r="AB14" s="191"/>
      <c r="AC14" s="191"/>
      <c r="AD14" s="191"/>
      <c r="AE14" s="191"/>
      <c r="AF14" s="196"/>
    </row>
    <row r="15" s="153" customFormat="1" ht="29" customHeight="1" spans="1:32">
      <c r="A15" s="159"/>
      <c r="B15" s="159"/>
      <c r="C15" s="159"/>
      <c r="D15" s="158" t="s">
        <v>190</v>
      </c>
      <c r="E15" s="159"/>
      <c r="F15" s="159"/>
      <c r="G15" s="179" t="s">
        <v>162</v>
      </c>
      <c r="H15" s="180" t="s">
        <v>162</v>
      </c>
      <c r="I15" s="192"/>
      <c r="J15" s="192"/>
      <c r="K15" s="192"/>
      <c r="L15" s="192"/>
      <c r="M15" s="192"/>
      <c r="N15" s="192"/>
      <c r="O15" s="192"/>
      <c r="P15" s="192"/>
      <c r="Q15" s="192"/>
      <c r="R15" s="192"/>
      <c r="S15" s="192"/>
      <c r="T15" s="192"/>
      <c r="U15" s="192"/>
      <c r="V15" s="192"/>
      <c r="W15" s="192"/>
      <c r="X15" s="192"/>
      <c r="Y15" s="192"/>
      <c r="Z15" s="192"/>
      <c r="AA15" s="192"/>
      <c r="AB15" s="192"/>
      <c r="AC15" s="192"/>
      <c r="AD15" s="192"/>
      <c r="AE15" s="192"/>
      <c r="AF15" s="197"/>
    </row>
    <row r="16" s="153" customFormat="1" ht="27" customHeight="1" spans="1:32">
      <c r="A16" s="159"/>
      <c r="B16" s="159"/>
      <c r="C16" s="168" t="s">
        <v>191</v>
      </c>
      <c r="D16" s="158" t="s">
        <v>192</v>
      </c>
      <c r="E16" s="159"/>
      <c r="F16" s="159"/>
      <c r="G16" s="179" t="s">
        <v>162</v>
      </c>
      <c r="H16" s="180" t="s">
        <v>162</v>
      </c>
      <c r="I16" s="192"/>
      <c r="J16" s="192"/>
      <c r="K16" s="192"/>
      <c r="L16" s="192"/>
      <c r="M16" s="192"/>
      <c r="N16" s="192"/>
      <c r="O16" s="192"/>
      <c r="P16" s="192"/>
      <c r="Q16" s="192"/>
      <c r="R16" s="192"/>
      <c r="S16" s="192"/>
      <c r="T16" s="192"/>
      <c r="U16" s="192"/>
      <c r="V16" s="192"/>
      <c r="W16" s="192"/>
      <c r="X16" s="192"/>
      <c r="Y16" s="192"/>
      <c r="Z16" s="192"/>
      <c r="AA16" s="192"/>
      <c r="AB16" s="192"/>
      <c r="AC16" s="192"/>
      <c r="AD16" s="192"/>
      <c r="AE16" s="192"/>
      <c r="AF16" s="197"/>
    </row>
    <row r="17" s="153" customFormat="1" ht="27" customHeight="1" spans="1:32">
      <c r="A17" s="159"/>
      <c r="B17" s="168" t="s">
        <v>167</v>
      </c>
      <c r="C17" s="168" t="s">
        <v>193</v>
      </c>
      <c r="D17" s="158" t="s">
        <v>194</v>
      </c>
      <c r="E17" s="159"/>
      <c r="F17" s="159"/>
      <c r="G17" s="173" t="s">
        <v>185</v>
      </c>
      <c r="H17" s="174" t="s">
        <v>185</v>
      </c>
      <c r="I17" s="189"/>
      <c r="J17" s="189"/>
      <c r="K17" s="189"/>
      <c r="L17" s="189"/>
      <c r="M17" s="189"/>
      <c r="N17" s="189"/>
      <c r="O17" s="189"/>
      <c r="P17" s="189"/>
      <c r="Q17" s="189"/>
      <c r="R17" s="189"/>
      <c r="S17" s="189"/>
      <c r="T17" s="189"/>
      <c r="U17" s="189"/>
      <c r="V17" s="189"/>
      <c r="W17" s="189"/>
      <c r="X17" s="189"/>
      <c r="Y17" s="189"/>
      <c r="Z17" s="189"/>
      <c r="AA17" s="189"/>
      <c r="AB17" s="189"/>
      <c r="AC17" s="189"/>
      <c r="AD17" s="189"/>
      <c r="AE17" s="189"/>
      <c r="AF17" s="194"/>
    </row>
    <row r="22" customFormat="1" spans="6:32">
      <c r="F22" s="181"/>
      <c r="G22" s="181"/>
      <c r="H22" s="182"/>
      <c r="I22" s="182"/>
      <c r="J22" s="182"/>
      <c r="K22" s="182"/>
      <c r="L22" s="182"/>
      <c r="M22" s="182"/>
      <c r="N22" s="182"/>
      <c r="O22" s="182"/>
      <c r="P22" s="182"/>
      <c r="Q22" s="182"/>
      <c r="R22" s="182"/>
      <c r="S22" s="182"/>
      <c r="T22" s="154"/>
      <c r="U22" s="154"/>
      <c r="V22" s="154"/>
      <c r="W22" s="154"/>
      <c r="X22" s="154"/>
      <c r="Y22" s="154"/>
      <c r="Z22" s="154"/>
      <c r="AA22" s="154"/>
      <c r="AB22" s="154"/>
      <c r="AC22" s="154"/>
      <c r="AD22" s="154"/>
      <c r="AE22" s="154"/>
      <c r="AF22" s="154"/>
    </row>
    <row r="23" customFormat="1" spans="6:32">
      <c r="F23" s="181"/>
      <c r="G23" s="181"/>
      <c r="H23" s="182"/>
      <c r="I23" s="182"/>
      <c r="J23" s="182"/>
      <c r="K23" s="182"/>
      <c r="L23" s="182"/>
      <c r="M23" s="182"/>
      <c r="N23" s="182"/>
      <c r="O23" s="182"/>
      <c r="P23" s="182"/>
      <c r="Q23" s="182"/>
      <c r="R23" s="182"/>
      <c r="S23" s="182"/>
      <c r="T23" s="154"/>
      <c r="U23" s="154"/>
      <c r="V23" s="154"/>
      <c r="W23" s="154"/>
      <c r="X23" s="154"/>
      <c r="Y23" s="154"/>
      <c r="Z23" s="154"/>
      <c r="AA23" s="154"/>
      <c r="AB23" s="154"/>
      <c r="AC23" s="154"/>
      <c r="AD23" s="154"/>
      <c r="AE23" s="154"/>
      <c r="AF23" s="154"/>
    </row>
    <row r="24" customFormat="1" spans="6:32">
      <c r="F24" s="181"/>
      <c r="G24" s="181"/>
      <c r="H24" s="182"/>
      <c r="I24" s="182"/>
      <c r="J24" s="182"/>
      <c r="K24" s="182"/>
      <c r="L24" s="182"/>
      <c r="M24" s="182"/>
      <c r="N24" s="182"/>
      <c r="O24" s="182"/>
      <c r="P24" s="182"/>
      <c r="Q24" s="182"/>
      <c r="R24" s="182"/>
      <c r="S24" s="182"/>
      <c r="T24" s="154"/>
      <c r="U24" s="154"/>
      <c r="V24" s="154"/>
      <c r="W24" s="154"/>
      <c r="X24" s="154"/>
      <c r="Y24" s="154"/>
      <c r="Z24" s="154"/>
      <c r="AA24" s="154"/>
      <c r="AB24" s="154"/>
      <c r="AC24" s="154"/>
      <c r="AD24" s="154"/>
      <c r="AE24" s="154"/>
      <c r="AF24" s="154"/>
    </row>
    <row r="25" customFormat="1" ht="18.75" spans="6:32">
      <c r="F25" s="181"/>
      <c r="G25" s="183"/>
      <c r="H25" s="184"/>
      <c r="I25" s="183"/>
      <c r="J25" s="184"/>
      <c r="K25" s="183"/>
      <c r="L25" s="184"/>
      <c r="M25" s="183"/>
      <c r="N25" s="184"/>
      <c r="O25" s="183"/>
      <c r="P25" s="182"/>
      <c r="Q25" s="182"/>
      <c r="R25" s="182"/>
      <c r="S25" s="182"/>
      <c r="T25" s="154"/>
      <c r="U25" s="154"/>
      <c r="V25" s="154"/>
      <c r="W25" s="154"/>
      <c r="X25" s="154"/>
      <c r="Y25" s="154"/>
      <c r="Z25" s="154"/>
      <c r="AA25" s="154"/>
      <c r="AB25" s="154"/>
      <c r="AC25" s="154"/>
      <c r="AD25" s="154"/>
      <c r="AE25" s="154"/>
      <c r="AF25" s="154"/>
    </row>
    <row r="26" customFormat="1" ht="18.75" spans="6:32">
      <c r="F26" s="181"/>
      <c r="G26" s="183"/>
      <c r="H26" s="184"/>
      <c r="I26" s="183"/>
      <c r="J26" s="184"/>
      <c r="K26" s="183"/>
      <c r="L26" s="184"/>
      <c r="M26" s="183"/>
      <c r="N26" s="184"/>
      <c r="O26" s="183"/>
      <c r="P26" s="182"/>
      <c r="Q26" s="182"/>
      <c r="R26" s="182"/>
      <c r="S26" s="182"/>
      <c r="T26" s="154"/>
      <c r="U26" s="154"/>
      <c r="V26" s="154"/>
      <c r="W26" s="154"/>
      <c r="X26" s="154"/>
      <c r="Y26" s="154"/>
      <c r="Z26" s="154"/>
      <c r="AA26" s="154"/>
      <c r="AB26" s="154"/>
      <c r="AC26" s="154"/>
      <c r="AD26" s="154"/>
      <c r="AE26" s="154"/>
      <c r="AF26" s="154"/>
    </row>
    <row r="27" customFormat="1" ht="18.75" spans="6:32">
      <c r="F27" s="181"/>
      <c r="G27" s="183"/>
      <c r="H27" s="184"/>
      <c r="I27" s="183"/>
      <c r="J27" s="184"/>
      <c r="K27" s="183"/>
      <c r="L27" s="184"/>
      <c r="M27" s="183"/>
      <c r="N27" s="184"/>
      <c r="O27" s="183"/>
      <c r="P27" s="182"/>
      <c r="Q27" s="182"/>
      <c r="R27" s="182"/>
      <c r="S27" s="182"/>
      <c r="T27" s="154"/>
      <c r="U27" s="154"/>
      <c r="V27" s="154"/>
      <c r="W27" s="154"/>
      <c r="X27" s="154"/>
      <c r="Y27" s="154"/>
      <c r="Z27" s="154"/>
      <c r="AA27" s="154"/>
      <c r="AB27" s="154"/>
      <c r="AC27" s="154"/>
      <c r="AD27" s="154"/>
      <c r="AE27" s="154"/>
      <c r="AF27" s="154"/>
    </row>
    <row r="28" customFormat="1" ht="18.75" spans="6:32">
      <c r="F28" s="181"/>
      <c r="G28" s="183"/>
      <c r="H28" s="184"/>
      <c r="I28" s="183"/>
      <c r="J28" s="184"/>
      <c r="K28" s="183"/>
      <c r="L28" s="184"/>
      <c r="M28" s="183"/>
      <c r="N28" s="184"/>
      <c r="O28" s="183"/>
      <c r="P28" s="182"/>
      <c r="Q28" s="182"/>
      <c r="R28" s="182"/>
      <c r="S28" s="182"/>
      <c r="T28" s="154"/>
      <c r="U28" s="154"/>
      <c r="V28" s="154"/>
      <c r="W28" s="154"/>
      <c r="X28" s="154"/>
      <c r="Y28" s="154"/>
      <c r="Z28" s="154"/>
      <c r="AA28" s="154"/>
      <c r="AB28" s="154"/>
      <c r="AC28" s="154"/>
      <c r="AD28" s="154"/>
      <c r="AE28" s="154"/>
      <c r="AF28" s="154"/>
    </row>
    <row r="29" customFormat="1" ht="18.75" spans="6:32">
      <c r="F29" s="181"/>
      <c r="G29" s="183"/>
      <c r="H29" s="184"/>
      <c r="I29" s="183"/>
      <c r="J29" s="184"/>
      <c r="K29" s="183"/>
      <c r="L29" s="184"/>
      <c r="M29" s="183"/>
      <c r="N29" s="184"/>
      <c r="O29" s="183"/>
      <c r="P29" s="182"/>
      <c r="Q29" s="182"/>
      <c r="R29" s="182"/>
      <c r="S29" s="182"/>
      <c r="T29" s="154"/>
      <c r="U29" s="154"/>
      <c r="V29" s="154"/>
      <c r="W29" s="154"/>
      <c r="X29" s="154"/>
      <c r="Y29" s="154"/>
      <c r="Z29" s="154"/>
      <c r="AA29" s="154"/>
      <c r="AB29" s="154"/>
      <c r="AC29" s="154"/>
      <c r="AD29" s="154"/>
      <c r="AE29" s="154"/>
      <c r="AF29" s="154"/>
    </row>
    <row r="30" customFormat="1" ht="18.75" spans="6:32">
      <c r="F30" s="181"/>
      <c r="G30" s="183"/>
      <c r="H30" s="184"/>
      <c r="I30" s="183"/>
      <c r="J30" s="184"/>
      <c r="K30" s="183"/>
      <c r="L30" s="184"/>
      <c r="M30" s="183"/>
      <c r="N30" s="184"/>
      <c r="O30" s="183"/>
      <c r="P30" s="182"/>
      <c r="Q30" s="182"/>
      <c r="R30" s="182"/>
      <c r="S30" s="182"/>
      <c r="T30" s="154"/>
      <c r="U30" s="154"/>
      <c r="V30" s="154"/>
      <c r="W30" s="154"/>
      <c r="X30" s="154"/>
      <c r="Y30" s="154"/>
      <c r="Z30" s="154"/>
      <c r="AA30" s="154"/>
      <c r="AB30" s="154"/>
      <c r="AC30" s="154"/>
      <c r="AD30" s="154"/>
      <c r="AE30" s="154"/>
      <c r="AF30" s="154"/>
    </row>
    <row r="31" customFormat="1" ht="18.75" spans="6:32">
      <c r="F31" s="181"/>
      <c r="G31" s="183"/>
      <c r="H31" s="184"/>
      <c r="I31" s="183"/>
      <c r="J31" s="184"/>
      <c r="K31" s="183"/>
      <c r="L31" s="184"/>
      <c r="M31" s="183"/>
      <c r="N31" s="184"/>
      <c r="O31" s="183"/>
      <c r="P31" s="182"/>
      <c r="Q31" s="182"/>
      <c r="R31" s="182"/>
      <c r="S31" s="182"/>
      <c r="T31" s="154"/>
      <c r="U31" s="154"/>
      <c r="V31" s="154"/>
      <c r="W31" s="154"/>
      <c r="X31" s="154"/>
      <c r="Y31" s="154"/>
      <c r="Z31" s="154"/>
      <c r="AA31" s="154"/>
      <c r="AB31" s="154"/>
      <c r="AC31" s="154"/>
      <c r="AD31" s="154"/>
      <c r="AE31" s="154"/>
      <c r="AF31" s="154"/>
    </row>
    <row r="32" customFormat="1" ht="18.75" spans="6:32">
      <c r="F32" s="181"/>
      <c r="G32" s="183"/>
      <c r="H32" s="184"/>
      <c r="I32" s="183"/>
      <c r="J32" s="184"/>
      <c r="K32" s="183"/>
      <c r="L32" s="184"/>
      <c r="M32" s="183"/>
      <c r="N32" s="184"/>
      <c r="O32" s="183"/>
      <c r="P32" s="182"/>
      <c r="Q32" s="182"/>
      <c r="R32" s="182"/>
      <c r="S32" s="182"/>
      <c r="T32" s="154"/>
      <c r="U32" s="154"/>
      <c r="V32" s="154"/>
      <c r="W32" s="154"/>
      <c r="X32" s="154"/>
      <c r="Y32" s="154"/>
      <c r="Z32" s="154"/>
      <c r="AA32" s="154"/>
      <c r="AB32" s="154"/>
      <c r="AC32" s="154"/>
      <c r="AD32" s="154"/>
      <c r="AE32" s="154"/>
      <c r="AF32" s="154"/>
    </row>
    <row r="33" customFormat="1" ht="18.75" spans="6:32">
      <c r="F33" s="181"/>
      <c r="G33" s="183"/>
      <c r="H33" s="184"/>
      <c r="I33" s="183"/>
      <c r="J33" s="184"/>
      <c r="K33" s="183"/>
      <c r="L33" s="184"/>
      <c r="M33" s="183"/>
      <c r="N33" s="184"/>
      <c r="O33" s="183"/>
      <c r="P33" s="182"/>
      <c r="Q33" s="182"/>
      <c r="R33" s="182"/>
      <c r="S33" s="182"/>
      <c r="T33" s="154"/>
      <c r="U33" s="154"/>
      <c r="V33" s="154"/>
      <c r="W33" s="154"/>
      <c r="X33" s="154"/>
      <c r="Y33" s="154"/>
      <c r="Z33" s="154"/>
      <c r="AA33" s="154"/>
      <c r="AB33" s="154"/>
      <c r="AC33" s="154"/>
      <c r="AD33" s="154"/>
      <c r="AE33" s="154"/>
      <c r="AF33" s="154"/>
    </row>
    <row r="34" customFormat="1" spans="6:32">
      <c r="F34" s="181"/>
      <c r="G34" s="181"/>
      <c r="H34" s="182"/>
      <c r="I34" s="182"/>
      <c r="J34" s="182"/>
      <c r="K34" s="182"/>
      <c r="L34" s="182"/>
      <c r="M34" s="182"/>
      <c r="N34" s="182"/>
      <c r="O34" s="182"/>
      <c r="P34" s="182"/>
      <c r="Q34" s="182"/>
      <c r="R34" s="182"/>
      <c r="S34" s="182"/>
      <c r="T34" s="154"/>
      <c r="U34" s="154"/>
      <c r="V34" s="154"/>
      <c r="W34" s="154"/>
      <c r="X34" s="154"/>
      <c r="Y34" s="154"/>
      <c r="Z34" s="154"/>
      <c r="AA34" s="154"/>
      <c r="AB34" s="154"/>
      <c r="AC34" s="154"/>
      <c r="AD34" s="154"/>
      <c r="AE34" s="154"/>
      <c r="AF34" s="154"/>
    </row>
    <row r="35" customFormat="1" spans="6:32">
      <c r="F35" s="181"/>
      <c r="G35" s="181"/>
      <c r="H35" s="182"/>
      <c r="I35" s="182"/>
      <c r="J35" s="182"/>
      <c r="K35" s="182"/>
      <c r="L35" s="182"/>
      <c r="M35" s="182"/>
      <c r="N35" s="182"/>
      <c r="O35" s="182"/>
      <c r="P35" s="182"/>
      <c r="Q35" s="182"/>
      <c r="R35" s="182"/>
      <c r="S35" s="182"/>
      <c r="T35" s="154"/>
      <c r="U35" s="154"/>
      <c r="V35" s="154"/>
      <c r="W35" s="154"/>
      <c r="X35" s="154"/>
      <c r="Y35" s="154"/>
      <c r="Z35" s="154"/>
      <c r="AA35" s="154"/>
      <c r="AB35" s="154"/>
      <c r="AC35" s="154"/>
      <c r="AD35" s="154"/>
      <c r="AE35" s="154"/>
      <c r="AF35" s="154"/>
    </row>
    <row r="36" customFormat="1" spans="6:32">
      <c r="F36" s="181"/>
      <c r="G36" s="181"/>
      <c r="H36" s="182"/>
      <c r="I36" s="182"/>
      <c r="J36" s="182"/>
      <c r="K36" s="182"/>
      <c r="L36" s="182"/>
      <c r="M36" s="182"/>
      <c r="N36" s="182"/>
      <c r="O36" s="182"/>
      <c r="P36" s="182"/>
      <c r="Q36" s="182"/>
      <c r="R36" s="182"/>
      <c r="S36" s="182"/>
      <c r="T36" s="154"/>
      <c r="U36" s="154"/>
      <c r="V36" s="154"/>
      <c r="W36" s="154"/>
      <c r="X36" s="154"/>
      <c r="Y36" s="154"/>
      <c r="Z36" s="154"/>
      <c r="AA36" s="154"/>
      <c r="AB36" s="154"/>
      <c r="AC36" s="154"/>
      <c r="AD36" s="154"/>
      <c r="AE36" s="154"/>
      <c r="AF36" s="154"/>
    </row>
    <row r="37" customFormat="1" spans="6:32">
      <c r="F37" s="181"/>
      <c r="G37" s="181"/>
      <c r="H37" s="182"/>
      <c r="I37" s="182"/>
      <c r="J37" s="182"/>
      <c r="K37" s="182"/>
      <c r="L37" s="182"/>
      <c r="M37" s="182"/>
      <c r="N37" s="182"/>
      <c r="O37" s="182"/>
      <c r="P37" s="182"/>
      <c r="Q37" s="182"/>
      <c r="R37" s="182"/>
      <c r="S37" s="182"/>
      <c r="T37" s="154"/>
      <c r="U37" s="154"/>
      <c r="V37" s="154"/>
      <c r="W37" s="154"/>
      <c r="X37" s="154"/>
      <c r="Y37" s="154"/>
      <c r="Z37" s="154"/>
      <c r="AA37" s="154"/>
      <c r="AB37" s="154"/>
      <c r="AC37" s="154"/>
      <c r="AD37" s="154"/>
      <c r="AE37" s="154"/>
      <c r="AF37" s="154"/>
    </row>
    <row r="62" customFormat="1" spans="8:32">
      <c r="H62" s="154"/>
      <c r="I62" s="154"/>
      <c r="J62" s="154"/>
      <c r="K62" s="154"/>
      <c r="L62" s="154"/>
      <c r="M62" s="154"/>
      <c r="N62" s="154"/>
      <c r="O62" s="154"/>
      <c r="P62" s="154"/>
      <c r="Q62" s="154"/>
      <c r="R62" s="154"/>
      <c r="S62" s="154"/>
      <c r="T62" s="154"/>
      <c r="U62" s="154"/>
      <c r="V62" s="154"/>
      <c r="W62" s="154"/>
      <c r="X62" s="154"/>
      <c r="Y62" s="154"/>
      <c r="Z62" s="154"/>
      <c r="AA62" s="154"/>
      <c r="AB62" s="154"/>
      <c r="AC62" s="154"/>
      <c r="AD62" s="154"/>
      <c r="AE62" s="154"/>
      <c r="AF62" s="154"/>
    </row>
    <row r="63" customFormat="1" spans="8:32">
      <c r="H63" s="154"/>
      <c r="I63" s="154"/>
      <c r="J63" s="154"/>
      <c r="K63" s="154"/>
      <c r="L63" s="154"/>
      <c r="M63" s="154"/>
      <c r="N63" s="154"/>
      <c r="O63" s="154"/>
      <c r="P63" s="154"/>
      <c r="Q63" s="154"/>
      <c r="R63" s="154"/>
      <c r="S63" s="154"/>
      <c r="T63" s="154"/>
      <c r="U63" s="154"/>
      <c r="V63" s="154"/>
      <c r="W63" s="154"/>
      <c r="X63" s="154"/>
      <c r="Y63" s="154"/>
      <c r="Z63" s="154"/>
      <c r="AA63" s="154"/>
      <c r="AB63" s="154"/>
      <c r="AC63" s="154"/>
      <c r="AD63" s="154"/>
      <c r="AE63" s="154"/>
      <c r="AF63" s="154"/>
    </row>
  </sheetData>
  <mergeCells count="57">
    <mergeCell ref="A2:AF2"/>
    <mergeCell ref="A3:C3"/>
    <mergeCell ref="D3:G3"/>
    <mergeCell ref="A4:C4"/>
    <mergeCell ref="D4:G4"/>
    <mergeCell ref="A5:C5"/>
    <mergeCell ref="D5:G5"/>
    <mergeCell ref="A6:C6"/>
    <mergeCell ref="D6:G6"/>
    <mergeCell ref="A7:C7"/>
    <mergeCell ref="D7:G7"/>
    <mergeCell ref="B8:G8"/>
    <mergeCell ref="D9:F9"/>
    <mergeCell ref="D10:F10"/>
    <mergeCell ref="D11:F11"/>
    <mergeCell ref="H11:AF11"/>
    <mergeCell ref="D12:F12"/>
    <mergeCell ref="H12:AF12"/>
    <mergeCell ref="D13:F13"/>
    <mergeCell ref="H13:AF13"/>
    <mergeCell ref="D14:F14"/>
    <mergeCell ref="H14:AF14"/>
    <mergeCell ref="D15:F15"/>
    <mergeCell ref="H15:AF15"/>
    <mergeCell ref="D16:F16"/>
    <mergeCell ref="H16:AF16"/>
    <mergeCell ref="D17:F17"/>
    <mergeCell ref="H17:AF17"/>
    <mergeCell ref="A9:A17"/>
    <mergeCell ref="B10:B13"/>
    <mergeCell ref="B14:B16"/>
    <mergeCell ref="C14:C15"/>
    <mergeCell ref="H3:H6"/>
    <mergeCell ref="I3:I6"/>
    <mergeCell ref="J3:J6"/>
    <mergeCell ref="K3:K6"/>
    <mergeCell ref="L3:L6"/>
    <mergeCell ref="M3:M6"/>
    <mergeCell ref="N3:N6"/>
    <mergeCell ref="O3:O6"/>
    <mergeCell ref="P3:P6"/>
    <mergeCell ref="Q3:Q6"/>
    <mergeCell ref="R3:R6"/>
    <mergeCell ref="S3:S6"/>
    <mergeCell ref="T3:T6"/>
    <mergeCell ref="U3:U6"/>
    <mergeCell ref="V3:V6"/>
    <mergeCell ref="W3:W6"/>
    <mergeCell ref="X3:X6"/>
    <mergeCell ref="Y3:Y6"/>
    <mergeCell ref="Z3:Z6"/>
    <mergeCell ref="AA3:AA6"/>
    <mergeCell ref="AB3:AB6"/>
    <mergeCell ref="AC3:AC6"/>
    <mergeCell ref="AD3:AD6"/>
    <mergeCell ref="AE3:AE6"/>
    <mergeCell ref="AF3:AF6"/>
  </mergeCells>
  <pageMargins left="0.354166666666667" right="0.236111111111111" top="0.865972222222222" bottom="0.432638888888889" header="0.5" footer="0.5"/>
  <pageSetup paperSize="9" scale="60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W25"/>
  <sheetViews>
    <sheetView workbookViewId="0">
      <selection activeCell="G13" sqref="G13:AN13"/>
    </sheetView>
  </sheetViews>
  <sheetFormatPr defaultColWidth="5.63333333333333" defaultRowHeight="13.5"/>
  <cols>
    <col min="1" max="1" width="3.65833333333333" style="111" customWidth="1"/>
    <col min="2" max="2" width="5.18333333333333" style="111" customWidth="1"/>
    <col min="3" max="3" width="8.75833333333333" style="111" customWidth="1"/>
    <col min="4" max="4" width="10.6666666666667" style="111" customWidth="1"/>
    <col min="5" max="5" width="17.25" style="111" customWidth="1"/>
    <col min="6" max="6" width="7.98333333333333" style="111" customWidth="1"/>
    <col min="7" max="23" width="5.19166666666667" style="111" customWidth="1"/>
    <col min="24" max="24" width="6.375" style="111" customWidth="1"/>
    <col min="25" max="27" width="5.18333333333333" style="111" customWidth="1"/>
    <col min="28" max="28" width="5.875" style="111" customWidth="1"/>
    <col min="29" max="33" width="5.18333333333333" style="111" customWidth="1"/>
    <col min="34" max="34" width="6.19166666666667" style="111" customWidth="1"/>
    <col min="35" max="35" width="6.375" style="111" customWidth="1"/>
    <col min="36" max="39" width="5.18333333333333" style="111" customWidth="1"/>
    <col min="40" max="40" width="7.125" style="111" customWidth="1"/>
    <col min="41" max="257" width="5.63333333333333" style="111"/>
    <col min="258" max="16384" width="5.63333333333333" style="21"/>
  </cols>
  <sheetData>
    <row r="1" s="21" customFormat="1" spans="1:257">
      <c r="A1" s="111" t="s">
        <v>195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111"/>
      <c r="V1" s="111"/>
      <c r="W1" s="111"/>
      <c r="X1" s="111"/>
      <c r="Y1" s="111"/>
      <c r="Z1" s="111"/>
      <c r="AA1" s="111"/>
      <c r="AB1" s="111"/>
      <c r="AC1" s="111"/>
      <c r="AD1" s="111"/>
      <c r="AE1" s="111"/>
      <c r="AF1" s="111"/>
      <c r="AG1" s="111"/>
      <c r="AH1" s="111"/>
      <c r="AI1" s="111"/>
      <c r="AJ1" s="111"/>
      <c r="AK1" s="111"/>
      <c r="AL1" s="111"/>
      <c r="AM1" s="111"/>
      <c r="AN1" s="111"/>
      <c r="AO1" s="111"/>
      <c r="AP1" s="111"/>
      <c r="AQ1" s="111"/>
      <c r="AR1" s="111"/>
      <c r="AS1" s="111"/>
      <c r="AT1" s="111"/>
      <c r="AU1" s="111"/>
      <c r="AV1" s="111"/>
      <c r="AW1" s="111"/>
      <c r="AX1" s="111"/>
      <c r="AY1" s="111"/>
      <c r="AZ1" s="111"/>
      <c r="BA1" s="111"/>
      <c r="BB1" s="111"/>
      <c r="BC1" s="111"/>
      <c r="BD1" s="111"/>
      <c r="BE1" s="111"/>
      <c r="BF1" s="111"/>
      <c r="BG1" s="111"/>
      <c r="BH1" s="111"/>
      <c r="BI1" s="111"/>
      <c r="BJ1" s="111"/>
      <c r="BK1" s="111"/>
      <c r="BL1" s="111"/>
      <c r="BM1" s="111"/>
      <c r="BN1" s="111"/>
      <c r="BO1" s="111"/>
      <c r="BP1" s="111"/>
      <c r="BQ1" s="111"/>
      <c r="BR1" s="111"/>
      <c r="BS1" s="111"/>
      <c r="BT1" s="111"/>
      <c r="BU1" s="111"/>
      <c r="BV1" s="111"/>
      <c r="BW1" s="111"/>
      <c r="BX1" s="111"/>
      <c r="BY1" s="111"/>
      <c r="BZ1" s="111"/>
      <c r="CA1" s="111"/>
      <c r="CB1" s="111"/>
      <c r="CC1" s="111"/>
      <c r="CD1" s="111"/>
      <c r="CE1" s="111"/>
      <c r="CF1" s="111"/>
      <c r="CG1" s="111"/>
      <c r="CH1" s="111"/>
      <c r="CI1" s="111"/>
      <c r="CJ1" s="111"/>
      <c r="CK1" s="111"/>
      <c r="CL1" s="111"/>
      <c r="CM1" s="111"/>
      <c r="CN1" s="111"/>
      <c r="CO1" s="111"/>
      <c r="CP1" s="111"/>
      <c r="CQ1" s="111"/>
      <c r="CR1" s="111"/>
      <c r="CS1" s="111"/>
      <c r="CT1" s="111"/>
      <c r="CU1" s="111"/>
      <c r="CV1" s="111"/>
      <c r="CW1" s="111"/>
      <c r="CX1" s="111"/>
      <c r="CY1" s="111"/>
      <c r="CZ1" s="111"/>
      <c r="DA1" s="111"/>
      <c r="DB1" s="111"/>
      <c r="DC1" s="111"/>
      <c r="DD1" s="111"/>
      <c r="DE1" s="111"/>
      <c r="DF1" s="111"/>
      <c r="DG1" s="111"/>
      <c r="DH1" s="111"/>
      <c r="DI1" s="111"/>
      <c r="DJ1" s="111"/>
      <c r="DK1" s="111"/>
      <c r="DL1" s="111"/>
      <c r="DM1" s="111"/>
      <c r="DN1" s="111"/>
      <c r="DO1" s="111"/>
      <c r="DP1" s="111"/>
      <c r="DQ1" s="111"/>
      <c r="DR1" s="111"/>
      <c r="DS1" s="111"/>
      <c r="DT1" s="111"/>
      <c r="DU1" s="111"/>
      <c r="DV1" s="111"/>
      <c r="DW1" s="111"/>
      <c r="DX1" s="111"/>
      <c r="DY1" s="111"/>
      <c r="DZ1" s="111"/>
      <c r="EA1" s="111"/>
      <c r="EB1" s="111"/>
      <c r="EC1" s="111"/>
      <c r="ED1" s="111"/>
      <c r="EE1" s="111"/>
      <c r="EF1" s="111"/>
      <c r="EG1" s="111"/>
      <c r="EH1" s="111"/>
      <c r="EI1" s="111"/>
      <c r="EJ1" s="111"/>
      <c r="EK1" s="111"/>
      <c r="EL1" s="111"/>
      <c r="EM1" s="111"/>
      <c r="EN1" s="111"/>
      <c r="EO1" s="111"/>
      <c r="EP1" s="111"/>
      <c r="EQ1" s="111"/>
      <c r="ER1" s="111"/>
      <c r="ES1" s="111"/>
      <c r="ET1" s="111"/>
      <c r="EU1" s="111"/>
      <c r="EV1" s="111"/>
      <c r="EW1" s="111"/>
      <c r="EX1" s="111"/>
      <c r="EY1" s="111"/>
      <c r="EZ1" s="111"/>
      <c r="FA1" s="111"/>
      <c r="FB1" s="111"/>
      <c r="FC1" s="111"/>
      <c r="FD1" s="111"/>
      <c r="FE1" s="111"/>
      <c r="FF1" s="111"/>
      <c r="FG1" s="111"/>
      <c r="FH1" s="111"/>
      <c r="FI1" s="111"/>
      <c r="FJ1" s="111"/>
      <c r="FK1" s="111"/>
      <c r="FL1" s="111"/>
      <c r="FM1" s="111"/>
      <c r="FN1" s="111"/>
      <c r="FO1" s="111"/>
      <c r="FP1" s="111"/>
      <c r="FQ1" s="111"/>
      <c r="FR1" s="111"/>
      <c r="FS1" s="111"/>
      <c r="FT1" s="111"/>
      <c r="FU1" s="111"/>
      <c r="FV1" s="111"/>
      <c r="FW1" s="111"/>
      <c r="FX1" s="111"/>
      <c r="FY1" s="111"/>
      <c r="FZ1" s="111"/>
      <c r="GA1" s="111"/>
      <c r="GB1" s="111"/>
      <c r="GC1" s="111"/>
      <c r="GD1" s="111"/>
      <c r="GE1" s="111"/>
      <c r="GF1" s="111"/>
      <c r="GG1" s="111"/>
      <c r="GH1" s="111"/>
      <c r="GI1" s="111"/>
      <c r="GJ1" s="111"/>
      <c r="GK1" s="111"/>
      <c r="GL1" s="111"/>
      <c r="GM1" s="111"/>
      <c r="GN1" s="111"/>
      <c r="GO1" s="111"/>
      <c r="GP1" s="111"/>
      <c r="GQ1" s="111"/>
      <c r="GR1" s="111"/>
      <c r="GS1" s="111"/>
      <c r="GT1" s="111"/>
      <c r="GU1" s="111"/>
      <c r="GV1" s="111"/>
      <c r="GW1" s="111"/>
      <c r="GX1" s="111"/>
      <c r="GY1" s="111"/>
      <c r="GZ1" s="111"/>
      <c r="HA1" s="111"/>
      <c r="HB1" s="111"/>
      <c r="HC1" s="111"/>
      <c r="HD1" s="111"/>
      <c r="HE1" s="111"/>
      <c r="HF1" s="111"/>
      <c r="HG1" s="111"/>
      <c r="HH1" s="111"/>
      <c r="HI1" s="111"/>
      <c r="HJ1" s="111"/>
      <c r="HK1" s="111"/>
      <c r="HL1" s="111"/>
      <c r="HM1" s="111"/>
      <c r="HN1" s="111"/>
      <c r="HO1" s="111"/>
      <c r="HP1" s="111"/>
      <c r="HQ1" s="111"/>
      <c r="HR1" s="111"/>
      <c r="HS1" s="111"/>
      <c r="HT1" s="111"/>
      <c r="HU1" s="111"/>
      <c r="HV1" s="111"/>
      <c r="HW1" s="111"/>
      <c r="HX1" s="111"/>
      <c r="HY1" s="111"/>
      <c r="HZ1" s="111"/>
      <c r="IA1" s="111"/>
      <c r="IB1" s="111"/>
      <c r="IC1" s="111"/>
      <c r="ID1" s="111"/>
      <c r="IE1" s="111"/>
      <c r="IF1" s="111"/>
      <c r="IG1" s="111"/>
      <c r="IH1" s="111"/>
      <c r="II1" s="111"/>
      <c r="IJ1" s="111"/>
      <c r="IK1" s="111"/>
      <c r="IL1" s="111"/>
      <c r="IM1" s="111"/>
      <c r="IN1" s="111"/>
      <c r="IO1" s="111"/>
      <c r="IP1" s="111"/>
      <c r="IQ1" s="111"/>
      <c r="IR1" s="111"/>
      <c r="IS1" s="111"/>
      <c r="IT1" s="111"/>
      <c r="IU1" s="111"/>
      <c r="IV1" s="111"/>
      <c r="IW1" s="111"/>
    </row>
    <row r="2" s="21" customFormat="1" ht="30" customHeight="1" spans="1:257">
      <c r="A2" s="112" t="s">
        <v>196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112"/>
      <c r="V2" s="112"/>
      <c r="W2" s="112"/>
      <c r="X2" s="112"/>
      <c r="Y2" s="112"/>
      <c r="Z2" s="112"/>
      <c r="AA2" s="112"/>
      <c r="AB2" s="112"/>
      <c r="AC2" s="112"/>
      <c r="AD2" s="112"/>
      <c r="AE2" s="112"/>
      <c r="AF2" s="112"/>
      <c r="AG2" s="112"/>
      <c r="AH2" s="112"/>
      <c r="AI2" s="112"/>
      <c r="AJ2" s="112"/>
      <c r="AK2" s="112"/>
      <c r="AL2" s="112"/>
      <c r="AM2" s="112"/>
      <c r="AN2" s="112"/>
      <c r="AO2" s="111"/>
      <c r="AP2" s="111"/>
      <c r="AQ2" s="111"/>
      <c r="AR2" s="111"/>
      <c r="AS2" s="111"/>
      <c r="AT2" s="111"/>
      <c r="AU2" s="111"/>
      <c r="AV2" s="111"/>
      <c r="AW2" s="111"/>
      <c r="AX2" s="111"/>
      <c r="AY2" s="111"/>
      <c r="AZ2" s="111"/>
      <c r="BA2" s="111"/>
      <c r="BB2" s="111"/>
      <c r="BC2" s="111"/>
      <c r="BD2" s="111"/>
      <c r="BE2" s="111"/>
      <c r="BF2" s="111"/>
      <c r="BG2" s="111"/>
      <c r="BH2" s="111"/>
      <c r="BI2" s="111"/>
      <c r="BJ2" s="111"/>
      <c r="BK2" s="111"/>
      <c r="BL2" s="111"/>
      <c r="BM2" s="111"/>
      <c r="BN2" s="111"/>
      <c r="BO2" s="111"/>
      <c r="BP2" s="111"/>
      <c r="BQ2" s="111"/>
      <c r="BR2" s="111"/>
      <c r="BS2" s="111"/>
      <c r="BT2" s="111"/>
      <c r="BU2" s="111"/>
      <c r="BV2" s="111"/>
      <c r="BW2" s="111"/>
      <c r="BX2" s="111"/>
      <c r="BY2" s="111"/>
      <c r="BZ2" s="111"/>
      <c r="CA2" s="111"/>
      <c r="CB2" s="111"/>
      <c r="CC2" s="111"/>
      <c r="CD2" s="111"/>
      <c r="CE2" s="111"/>
      <c r="CF2" s="111"/>
      <c r="CG2" s="111"/>
      <c r="CH2" s="111"/>
      <c r="CI2" s="111"/>
      <c r="CJ2" s="111"/>
      <c r="CK2" s="111"/>
      <c r="CL2" s="111"/>
      <c r="CM2" s="111"/>
      <c r="CN2" s="111"/>
      <c r="CO2" s="111"/>
      <c r="CP2" s="111"/>
      <c r="CQ2" s="111"/>
      <c r="CR2" s="111"/>
      <c r="CS2" s="111"/>
      <c r="CT2" s="111"/>
      <c r="CU2" s="111"/>
      <c r="CV2" s="111"/>
      <c r="CW2" s="111"/>
      <c r="CX2" s="111"/>
      <c r="CY2" s="111"/>
      <c r="CZ2" s="111"/>
      <c r="DA2" s="111"/>
      <c r="DB2" s="111"/>
      <c r="DC2" s="111"/>
      <c r="DD2" s="111"/>
      <c r="DE2" s="111"/>
      <c r="DF2" s="111"/>
      <c r="DG2" s="111"/>
      <c r="DH2" s="111"/>
      <c r="DI2" s="111"/>
      <c r="DJ2" s="111"/>
      <c r="DK2" s="111"/>
      <c r="DL2" s="111"/>
      <c r="DM2" s="111"/>
      <c r="DN2" s="111"/>
      <c r="DO2" s="111"/>
      <c r="DP2" s="111"/>
      <c r="DQ2" s="111"/>
      <c r="DR2" s="111"/>
      <c r="DS2" s="111"/>
      <c r="DT2" s="111"/>
      <c r="DU2" s="111"/>
      <c r="DV2" s="111"/>
      <c r="DW2" s="111"/>
      <c r="DX2" s="111"/>
      <c r="DY2" s="111"/>
      <c r="DZ2" s="111"/>
      <c r="EA2" s="111"/>
      <c r="EB2" s="111"/>
      <c r="EC2" s="111"/>
      <c r="ED2" s="111"/>
      <c r="EE2" s="111"/>
      <c r="EF2" s="111"/>
      <c r="EG2" s="111"/>
      <c r="EH2" s="111"/>
      <c r="EI2" s="111"/>
      <c r="EJ2" s="111"/>
      <c r="EK2" s="111"/>
      <c r="EL2" s="111"/>
      <c r="EM2" s="111"/>
      <c r="EN2" s="111"/>
      <c r="EO2" s="111"/>
      <c r="EP2" s="111"/>
      <c r="EQ2" s="111"/>
      <c r="ER2" s="111"/>
      <c r="ES2" s="111"/>
      <c r="ET2" s="111"/>
      <c r="EU2" s="111"/>
      <c r="EV2" s="111"/>
      <c r="EW2" s="111"/>
      <c r="EX2" s="111"/>
      <c r="EY2" s="111"/>
      <c r="EZ2" s="111"/>
      <c r="FA2" s="111"/>
      <c r="FB2" s="111"/>
      <c r="FC2" s="111"/>
      <c r="FD2" s="111"/>
      <c r="FE2" s="111"/>
      <c r="FF2" s="111"/>
      <c r="FG2" s="111"/>
      <c r="FH2" s="111"/>
      <c r="FI2" s="111"/>
      <c r="FJ2" s="111"/>
      <c r="FK2" s="111"/>
      <c r="FL2" s="111"/>
      <c r="FM2" s="111"/>
      <c r="FN2" s="111"/>
      <c r="FO2" s="111"/>
      <c r="FP2" s="111"/>
      <c r="FQ2" s="111"/>
      <c r="FR2" s="111"/>
      <c r="FS2" s="111"/>
      <c r="FT2" s="111"/>
      <c r="FU2" s="111"/>
      <c r="FV2" s="111"/>
      <c r="FW2" s="111"/>
      <c r="FX2" s="111"/>
      <c r="FY2" s="111"/>
      <c r="FZ2" s="111"/>
      <c r="GA2" s="111"/>
      <c r="GB2" s="111"/>
      <c r="GC2" s="111"/>
      <c r="GD2" s="111"/>
      <c r="GE2" s="111"/>
      <c r="GF2" s="111"/>
      <c r="GG2" s="111"/>
      <c r="GH2" s="111"/>
      <c r="GI2" s="111"/>
      <c r="GJ2" s="111"/>
      <c r="GK2" s="111"/>
      <c r="GL2" s="111"/>
      <c r="GM2" s="111"/>
      <c r="GN2" s="111"/>
      <c r="GO2" s="111"/>
      <c r="GP2" s="111"/>
      <c r="GQ2" s="111"/>
      <c r="GR2" s="111"/>
      <c r="GS2" s="111"/>
      <c r="GT2" s="111"/>
      <c r="GU2" s="111"/>
      <c r="GV2" s="111"/>
      <c r="GW2" s="111"/>
      <c r="GX2" s="111"/>
      <c r="GY2" s="111"/>
      <c r="GZ2" s="111"/>
      <c r="HA2" s="111"/>
      <c r="HB2" s="111"/>
      <c r="HC2" s="111"/>
      <c r="HD2" s="111"/>
      <c r="HE2" s="111"/>
      <c r="HF2" s="111"/>
      <c r="HG2" s="111"/>
      <c r="HH2" s="111"/>
      <c r="HI2" s="111"/>
      <c r="HJ2" s="111"/>
      <c r="HK2" s="111"/>
      <c r="HL2" s="111"/>
      <c r="HM2" s="111"/>
      <c r="HN2" s="111"/>
      <c r="HO2" s="111"/>
      <c r="HP2" s="111"/>
      <c r="HQ2" s="111"/>
      <c r="HR2" s="111"/>
      <c r="HS2" s="111"/>
      <c r="HT2" s="111"/>
      <c r="HU2" s="111"/>
      <c r="HV2" s="111"/>
      <c r="HW2" s="111"/>
      <c r="HX2" s="111"/>
      <c r="HY2" s="111"/>
      <c r="HZ2" s="111"/>
      <c r="IA2" s="111"/>
      <c r="IB2" s="111"/>
      <c r="IC2" s="111"/>
      <c r="ID2" s="111"/>
      <c r="IE2" s="111"/>
      <c r="IF2" s="111"/>
      <c r="IG2" s="111"/>
      <c r="IH2" s="111"/>
      <c r="II2" s="111"/>
      <c r="IJ2" s="111"/>
      <c r="IK2" s="111"/>
      <c r="IL2" s="111"/>
      <c r="IM2" s="111"/>
      <c r="IN2" s="111"/>
      <c r="IO2" s="111"/>
      <c r="IP2" s="111"/>
      <c r="IQ2" s="111"/>
      <c r="IR2" s="111"/>
      <c r="IS2" s="111"/>
      <c r="IT2" s="111"/>
      <c r="IU2" s="111"/>
      <c r="IV2" s="111"/>
      <c r="IW2" s="111"/>
    </row>
    <row r="3" s="110" customFormat="1" ht="31" customHeight="1" spans="1:257">
      <c r="A3" s="113" t="s">
        <v>128</v>
      </c>
      <c r="B3" s="113"/>
      <c r="C3" s="113"/>
      <c r="D3" s="114" t="s">
        <v>197</v>
      </c>
      <c r="E3" s="115"/>
      <c r="F3" s="115"/>
      <c r="G3" s="116" t="s">
        <v>198</v>
      </c>
      <c r="H3" s="116" t="s">
        <v>28</v>
      </c>
      <c r="I3" s="116" t="s">
        <v>57</v>
      </c>
      <c r="J3" s="116" t="s">
        <v>58</v>
      </c>
      <c r="K3" s="116" t="s">
        <v>29</v>
      </c>
      <c r="L3" s="116" t="s">
        <v>59</v>
      </c>
      <c r="M3" s="116" t="s">
        <v>10</v>
      </c>
      <c r="N3" s="116" t="s">
        <v>199</v>
      </c>
      <c r="O3" s="116" t="s">
        <v>30</v>
      </c>
      <c r="P3" s="116" t="s">
        <v>11</v>
      </c>
      <c r="Q3" s="116" t="s">
        <v>12</v>
      </c>
      <c r="R3" s="116" t="s">
        <v>200</v>
      </c>
      <c r="S3" s="116" t="s">
        <v>16</v>
      </c>
      <c r="T3" s="116" t="s">
        <v>32</v>
      </c>
      <c r="U3" s="116" t="s">
        <v>31</v>
      </c>
      <c r="V3" s="116" t="s">
        <v>14</v>
      </c>
      <c r="W3" s="116" t="s">
        <v>13</v>
      </c>
      <c r="X3" s="116" t="s">
        <v>201</v>
      </c>
      <c r="Y3" s="116" t="s">
        <v>33</v>
      </c>
      <c r="Z3" s="116" t="s">
        <v>34</v>
      </c>
      <c r="AA3" s="116" t="s">
        <v>72</v>
      </c>
      <c r="AB3" s="116" t="s">
        <v>36</v>
      </c>
      <c r="AC3" s="116" t="s">
        <v>35</v>
      </c>
      <c r="AD3" s="116" t="s">
        <v>175</v>
      </c>
      <c r="AE3" s="116" t="s">
        <v>19</v>
      </c>
      <c r="AF3" s="116" t="s">
        <v>18</v>
      </c>
      <c r="AG3" s="116" t="s">
        <v>17</v>
      </c>
      <c r="AH3" s="91" t="s">
        <v>74</v>
      </c>
      <c r="AI3" s="142" t="s">
        <v>77</v>
      </c>
      <c r="AJ3" s="142" t="s">
        <v>40</v>
      </c>
      <c r="AK3" s="142" t="s">
        <v>41</v>
      </c>
      <c r="AL3" s="143" t="s">
        <v>43</v>
      </c>
      <c r="AM3" s="91" t="s">
        <v>78</v>
      </c>
      <c r="AN3" s="142" t="s">
        <v>60</v>
      </c>
      <c r="AO3" s="152"/>
      <c r="AP3" s="152"/>
      <c r="AQ3" s="152"/>
      <c r="AR3" s="152"/>
      <c r="AS3" s="152"/>
      <c r="AT3" s="152"/>
      <c r="AU3" s="152"/>
      <c r="AV3" s="152"/>
      <c r="AW3" s="152"/>
      <c r="AX3" s="152"/>
      <c r="AY3" s="152"/>
      <c r="AZ3" s="152"/>
      <c r="BA3" s="152"/>
      <c r="BB3" s="152"/>
      <c r="BC3" s="152"/>
      <c r="BD3" s="152"/>
      <c r="BE3" s="152"/>
      <c r="BF3" s="152"/>
      <c r="BG3" s="152"/>
      <c r="BH3" s="152"/>
      <c r="BI3" s="152"/>
      <c r="BJ3" s="152"/>
      <c r="BK3" s="152"/>
      <c r="BL3" s="152"/>
      <c r="BM3" s="152"/>
      <c r="BN3" s="152"/>
      <c r="BO3" s="152"/>
      <c r="BP3" s="152"/>
      <c r="BQ3" s="152"/>
      <c r="BR3" s="152"/>
      <c r="BS3" s="152"/>
      <c r="BT3" s="152"/>
      <c r="BU3" s="152"/>
      <c r="BV3" s="152"/>
      <c r="BW3" s="152"/>
      <c r="BX3" s="152"/>
      <c r="BY3" s="152"/>
      <c r="BZ3" s="152"/>
      <c r="CA3" s="152"/>
      <c r="CB3" s="152"/>
      <c r="CC3" s="152"/>
      <c r="CD3" s="152"/>
      <c r="CE3" s="152"/>
      <c r="CF3" s="152"/>
      <c r="CG3" s="152"/>
      <c r="CH3" s="152"/>
      <c r="CI3" s="152"/>
      <c r="CJ3" s="152"/>
      <c r="CK3" s="152"/>
      <c r="CL3" s="152"/>
      <c r="CM3" s="152"/>
      <c r="CN3" s="152"/>
      <c r="CO3" s="152"/>
      <c r="CP3" s="152"/>
      <c r="CQ3" s="152"/>
      <c r="CR3" s="152"/>
      <c r="CS3" s="152"/>
      <c r="CT3" s="152"/>
      <c r="CU3" s="152"/>
      <c r="CV3" s="152"/>
      <c r="CW3" s="152"/>
      <c r="CX3" s="152"/>
      <c r="CY3" s="152"/>
      <c r="CZ3" s="152"/>
      <c r="DA3" s="152"/>
      <c r="DB3" s="152"/>
      <c r="DC3" s="152"/>
      <c r="DD3" s="152"/>
      <c r="DE3" s="152"/>
      <c r="DF3" s="152"/>
      <c r="DG3" s="152"/>
      <c r="DH3" s="152"/>
      <c r="DI3" s="152"/>
      <c r="DJ3" s="152"/>
      <c r="DK3" s="152"/>
      <c r="DL3" s="152"/>
      <c r="DM3" s="152"/>
      <c r="DN3" s="152"/>
      <c r="DO3" s="152"/>
      <c r="DP3" s="152"/>
      <c r="DQ3" s="152"/>
      <c r="DR3" s="152"/>
      <c r="DS3" s="152"/>
      <c r="DT3" s="152"/>
      <c r="DU3" s="152"/>
      <c r="DV3" s="152"/>
      <c r="DW3" s="152"/>
      <c r="DX3" s="152"/>
      <c r="DY3" s="152"/>
      <c r="DZ3" s="152"/>
      <c r="EA3" s="152"/>
      <c r="EB3" s="152"/>
      <c r="EC3" s="152"/>
      <c r="ED3" s="152"/>
      <c r="EE3" s="152"/>
      <c r="EF3" s="152"/>
      <c r="EG3" s="152"/>
      <c r="EH3" s="152"/>
      <c r="EI3" s="152"/>
      <c r="EJ3" s="152"/>
      <c r="EK3" s="152"/>
      <c r="EL3" s="152"/>
      <c r="EM3" s="152"/>
      <c r="EN3" s="152"/>
      <c r="EO3" s="152"/>
      <c r="EP3" s="152"/>
      <c r="EQ3" s="152"/>
      <c r="ER3" s="152"/>
      <c r="ES3" s="152"/>
      <c r="ET3" s="152"/>
      <c r="EU3" s="152"/>
      <c r="EV3" s="152"/>
      <c r="EW3" s="152"/>
      <c r="EX3" s="152"/>
      <c r="EY3" s="152"/>
      <c r="EZ3" s="152"/>
      <c r="FA3" s="152"/>
      <c r="FB3" s="152"/>
      <c r="FC3" s="152"/>
      <c r="FD3" s="152"/>
      <c r="FE3" s="152"/>
      <c r="FF3" s="152"/>
      <c r="FG3" s="152"/>
      <c r="FH3" s="152"/>
      <c r="FI3" s="152"/>
      <c r="FJ3" s="152"/>
      <c r="FK3" s="152"/>
      <c r="FL3" s="152"/>
      <c r="FM3" s="152"/>
      <c r="FN3" s="152"/>
      <c r="FO3" s="152"/>
      <c r="FP3" s="152"/>
      <c r="FQ3" s="152"/>
      <c r="FR3" s="152"/>
      <c r="FS3" s="152"/>
      <c r="FT3" s="152"/>
      <c r="FU3" s="152"/>
      <c r="FV3" s="152"/>
      <c r="FW3" s="152"/>
      <c r="FX3" s="152"/>
      <c r="FY3" s="152"/>
      <c r="FZ3" s="152"/>
      <c r="GA3" s="152"/>
      <c r="GB3" s="152"/>
      <c r="GC3" s="152"/>
      <c r="GD3" s="152"/>
      <c r="GE3" s="152"/>
      <c r="GF3" s="152"/>
      <c r="GG3" s="152"/>
      <c r="GH3" s="152"/>
      <c r="GI3" s="152"/>
      <c r="GJ3" s="152"/>
      <c r="GK3" s="152"/>
      <c r="GL3" s="152"/>
      <c r="GM3" s="152"/>
      <c r="GN3" s="152"/>
      <c r="GO3" s="152"/>
      <c r="GP3" s="152"/>
      <c r="GQ3" s="152"/>
      <c r="GR3" s="152"/>
      <c r="GS3" s="152"/>
      <c r="GT3" s="152"/>
      <c r="GU3" s="152"/>
      <c r="GV3" s="152"/>
      <c r="GW3" s="152"/>
      <c r="GX3" s="152"/>
      <c r="GY3" s="152"/>
      <c r="GZ3" s="152"/>
      <c r="HA3" s="152"/>
      <c r="HB3" s="152"/>
      <c r="HC3" s="152"/>
      <c r="HD3" s="152"/>
      <c r="HE3" s="152"/>
      <c r="HF3" s="152"/>
      <c r="HG3" s="152"/>
      <c r="HH3" s="152"/>
      <c r="HI3" s="152"/>
      <c r="HJ3" s="152"/>
      <c r="HK3" s="152"/>
      <c r="HL3" s="152"/>
      <c r="HM3" s="152"/>
      <c r="HN3" s="152"/>
      <c r="HO3" s="152"/>
      <c r="HP3" s="152"/>
      <c r="HQ3" s="152"/>
      <c r="HR3" s="152"/>
      <c r="HS3" s="152"/>
      <c r="HT3" s="152"/>
      <c r="HU3" s="152"/>
      <c r="HV3" s="152"/>
      <c r="HW3" s="152"/>
      <c r="HX3" s="152"/>
      <c r="HY3" s="152"/>
      <c r="HZ3" s="152"/>
      <c r="IA3" s="152"/>
      <c r="IB3" s="152"/>
      <c r="IC3" s="152"/>
      <c r="ID3" s="152"/>
      <c r="IE3" s="152"/>
      <c r="IF3" s="152"/>
      <c r="IG3" s="152"/>
      <c r="IH3" s="152"/>
      <c r="II3" s="152"/>
      <c r="IJ3" s="152"/>
      <c r="IK3" s="152"/>
      <c r="IL3" s="152"/>
      <c r="IM3" s="152"/>
      <c r="IN3" s="152"/>
      <c r="IO3" s="152"/>
      <c r="IP3" s="152"/>
      <c r="IQ3" s="152"/>
      <c r="IR3" s="152"/>
      <c r="IS3" s="152"/>
      <c r="IT3" s="152"/>
      <c r="IU3" s="152"/>
      <c r="IV3" s="152"/>
      <c r="IW3" s="152"/>
    </row>
    <row r="4" s="110" customFormat="1" ht="31" customHeight="1" spans="1:257">
      <c r="A4" s="113" t="s">
        <v>131</v>
      </c>
      <c r="B4" s="113"/>
      <c r="C4" s="113"/>
      <c r="D4" s="114" t="s">
        <v>132</v>
      </c>
      <c r="E4" s="115"/>
      <c r="F4" s="115"/>
      <c r="G4" s="116"/>
      <c r="H4" s="116"/>
      <c r="I4" s="116"/>
      <c r="J4" s="116"/>
      <c r="K4" s="116"/>
      <c r="L4" s="116"/>
      <c r="M4" s="116"/>
      <c r="N4" s="116"/>
      <c r="O4" s="116"/>
      <c r="P4" s="116"/>
      <c r="Q4" s="116"/>
      <c r="R4" s="116"/>
      <c r="S4" s="116"/>
      <c r="T4" s="116"/>
      <c r="U4" s="116"/>
      <c r="V4" s="116"/>
      <c r="W4" s="116"/>
      <c r="X4" s="116"/>
      <c r="Y4" s="116"/>
      <c r="Z4" s="116"/>
      <c r="AA4" s="116"/>
      <c r="AB4" s="116"/>
      <c r="AC4" s="116"/>
      <c r="AD4" s="116"/>
      <c r="AE4" s="116"/>
      <c r="AF4" s="116"/>
      <c r="AG4" s="116"/>
      <c r="AH4" s="92"/>
      <c r="AI4" s="144"/>
      <c r="AJ4" s="144"/>
      <c r="AK4" s="144"/>
      <c r="AL4" s="145"/>
      <c r="AM4" s="92"/>
      <c r="AN4" s="144"/>
      <c r="AO4" s="152"/>
      <c r="AP4" s="152"/>
      <c r="AQ4" s="152"/>
      <c r="AR4" s="152"/>
      <c r="AS4" s="152"/>
      <c r="AT4" s="152"/>
      <c r="AU4" s="152"/>
      <c r="AV4" s="152"/>
      <c r="AW4" s="152"/>
      <c r="AX4" s="152"/>
      <c r="AY4" s="152"/>
      <c r="AZ4" s="152"/>
      <c r="BA4" s="152"/>
      <c r="BB4" s="152"/>
      <c r="BC4" s="152"/>
      <c r="BD4" s="152"/>
      <c r="BE4" s="152"/>
      <c r="BF4" s="152"/>
      <c r="BG4" s="152"/>
      <c r="BH4" s="152"/>
      <c r="BI4" s="152"/>
      <c r="BJ4" s="152"/>
      <c r="BK4" s="152"/>
      <c r="BL4" s="152"/>
      <c r="BM4" s="152"/>
      <c r="BN4" s="152"/>
      <c r="BO4" s="152"/>
      <c r="BP4" s="152"/>
      <c r="BQ4" s="152"/>
      <c r="BR4" s="152"/>
      <c r="BS4" s="152"/>
      <c r="BT4" s="152"/>
      <c r="BU4" s="152"/>
      <c r="BV4" s="152"/>
      <c r="BW4" s="152"/>
      <c r="BX4" s="152"/>
      <c r="BY4" s="152"/>
      <c r="BZ4" s="152"/>
      <c r="CA4" s="152"/>
      <c r="CB4" s="152"/>
      <c r="CC4" s="152"/>
      <c r="CD4" s="152"/>
      <c r="CE4" s="152"/>
      <c r="CF4" s="152"/>
      <c r="CG4" s="152"/>
      <c r="CH4" s="152"/>
      <c r="CI4" s="152"/>
      <c r="CJ4" s="152"/>
      <c r="CK4" s="152"/>
      <c r="CL4" s="152"/>
      <c r="CM4" s="152"/>
      <c r="CN4" s="152"/>
      <c r="CO4" s="152"/>
      <c r="CP4" s="152"/>
      <c r="CQ4" s="152"/>
      <c r="CR4" s="152"/>
      <c r="CS4" s="152"/>
      <c r="CT4" s="152"/>
      <c r="CU4" s="152"/>
      <c r="CV4" s="152"/>
      <c r="CW4" s="152"/>
      <c r="CX4" s="152"/>
      <c r="CY4" s="152"/>
      <c r="CZ4" s="152"/>
      <c r="DA4" s="152"/>
      <c r="DB4" s="152"/>
      <c r="DC4" s="152"/>
      <c r="DD4" s="152"/>
      <c r="DE4" s="152"/>
      <c r="DF4" s="152"/>
      <c r="DG4" s="152"/>
      <c r="DH4" s="152"/>
      <c r="DI4" s="152"/>
      <c r="DJ4" s="152"/>
      <c r="DK4" s="152"/>
      <c r="DL4" s="152"/>
      <c r="DM4" s="152"/>
      <c r="DN4" s="152"/>
      <c r="DO4" s="152"/>
      <c r="DP4" s="152"/>
      <c r="DQ4" s="152"/>
      <c r="DR4" s="152"/>
      <c r="DS4" s="152"/>
      <c r="DT4" s="152"/>
      <c r="DU4" s="152"/>
      <c r="DV4" s="152"/>
      <c r="DW4" s="152"/>
      <c r="DX4" s="152"/>
      <c r="DY4" s="152"/>
      <c r="DZ4" s="152"/>
      <c r="EA4" s="152"/>
      <c r="EB4" s="152"/>
      <c r="EC4" s="152"/>
      <c r="ED4" s="152"/>
      <c r="EE4" s="152"/>
      <c r="EF4" s="152"/>
      <c r="EG4" s="152"/>
      <c r="EH4" s="152"/>
      <c r="EI4" s="152"/>
      <c r="EJ4" s="152"/>
      <c r="EK4" s="152"/>
      <c r="EL4" s="152"/>
      <c r="EM4" s="152"/>
      <c r="EN4" s="152"/>
      <c r="EO4" s="152"/>
      <c r="EP4" s="152"/>
      <c r="EQ4" s="152"/>
      <c r="ER4" s="152"/>
      <c r="ES4" s="152"/>
      <c r="ET4" s="152"/>
      <c r="EU4" s="152"/>
      <c r="EV4" s="152"/>
      <c r="EW4" s="152"/>
      <c r="EX4" s="152"/>
      <c r="EY4" s="152"/>
      <c r="EZ4" s="152"/>
      <c r="FA4" s="152"/>
      <c r="FB4" s="152"/>
      <c r="FC4" s="152"/>
      <c r="FD4" s="152"/>
      <c r="FE4" s="152"/>
      <c r="FF4" s="152"/>
      <c r="FG4" s="152"/>
      <c r="FH4" s="152"/>
      <c r="FI4" s="152"/>
      <c r="FJ4" s="152"/>
      <c r="FK4" s="152"/>
      <c r="FL4" s="152"/>
      <c r="FM4" s="152"/>
      <c r="FN4" s="152"/>
      <c r="FO4" s="152"/>
      <c r="FP4" s="152"/>
      <c r="FQ4" s="152"/>
      <c r="FR4" s="152"/>
      <c r="FS4" s="152"/>
      <c r="FT4" s="152"/>
      <c r="FU4" s="152"/>
      <c r="FV4" s="152"/>
      <c r="FW4" s="152"/>
      <c r="FX4" s="152"/>
      <c r="FY4" s="152"/>
      <c r="FZ4" s="152"/>
      <c r="GA4" s="152"/>
      <c r="GB4" s="152"/>
      <c r="GC4" s="152"/>
      <c r="GD4" s="152"/>
      <c r="GE4" s="152"/>
      <c r="GF4" s="152"/>
      <c r="GG4" s="152"/>
      <c r="GH4" s="152"/>
      <c r="GI4" s="152"/>
      <c r="GJ4" s="152"/>
      <c r="GK4" s="152"/>
      <c r="GL4" s="152"/>
      <c r="GM4" s="152"/>
      <c r="GN4" s="152"/>
      <c r="GO4" s="152"/>
      <c r="GP4" s="152"/>
      <c r="GQ4" s="152"/>
      <c r="GR4" s="152"/>
      <c r="GS4" s="152"/>
      <c r="GT4" s="152"/>
      <c r="GU4" s="152"/>
      <c r="GV4" s="152"/>
      <c r="GW4" s="152"/>
      <c r="GX4" s="152"/>
      <c r="GY4" s="152"/>
      <c r="GZ4" s="152"/>
      <c r="HA4" s="152"/>
      <c r="HB4" s="152"/>
      <c r="HC4" s="152"/>
      <c r="HD4" s="152"/>
      <c r="HE4" s="152"/>
      <c r="HF4" s="152"/>
      <c r="HG4" s="152"/>
      <c r="HH4" s="152"/>
      <c r="HI4" s="152"/>
      <c r="HJ4" s="152"/>
      <c r="HK4" s="152"/>
      <c r="HL4" s="152"/>
      <c r="HM4" s="152"/>
      <c r="HN4" s="152"/>
      <c r="HO4" s="152"/>
      <c r="HP4" s="152"/>
      <c r="HQ4" s="152"/>
      <c r="HR4" s="152"/>
      <c r="HS4" s="152"/>
      <c r="HT4" s="152"/>
      <c r="HU4" s="152"/>
      <c r="HV4" s="152"/>
      <c r="HW4" s="152"/>
      <c r="HX4" s="152"/>
      <c r="HY4" s="152"/>
      <c r="HZ4" s="152"/>
      <c r="IA4" s="152"/>
      <c r="IB4" s="152"/>
      <c r="IC4" s="152"/>
      <c r="ID4" s="152"/>
      <c r="IE4" s="152"/>
      <c r="IF4" s="152"/>
      <c r="IG4" s="152"/>
      <c r="IH4" s="152"/>
      <c r="II4" s="152"/>
      <c r="IJ4" s="152"/>
      <c r="IK4" s="152"/>
      <c r="IL4" s="152"/>
      <c r="IM4" s="152"/>
      <c r="IN4" s="152"/>
      <c r="IO4" s="152"/>
      <c r="IP4" s="152"/>
      <c r="IQ4" s="152"/>
      <c r="IR4" s="152"/>
      <c r="IS4" s="152"/>
      <c r="IT4" s="152"/>
      <c r="IU4" s="152"/>
      <c r="IV4" s="152"/>
      <c r="IW4" s="152"/>
    </row>
    <row r="5" s="110" customFormat="1" ht="31" customHeight="1" spans="1:257">
      <c r="A5" s="113" t="s">
        <v>133</v>
      </c>
      <c r="B5" s="113"/>
      <c r="C5" s="113"/>
      <c r="D5" s="115" t="s">
        <v>134</v>
      </c>
      <c r="E5" s="115"/>
      <c r="F5" s="115"/>
      <c r="G5" s="116"/>
      <c r="H5" s="116"/>
      <c r="I5" s="116"/>
      <c r="J5" s="116"/>
      <c r="K5" s="116"/>
      <c r="L5" s="116"/>
      <c r="M5" s="116"/>
      <c r="N5" s="116"/>
      <c r="O5" s="116"/>
      <c r="P5" s="116"/>
      <c r="Q5" s="116"/>
      <c r="R5" s="116"/>
      <c r="S5" s="116"/>
      <c r="T5" s="116"/>
      <c r="U5" s="116"/>
      <c r="V5" s="116"/>
      <c r="W5" s="116"/>
      <c r="X5" s="116"/>
      <c r="Y5" s="116"/>
      <c r="Z5" s="116"/>
      <c r="AA5" s="116"/>
      <c r="AB5" s="116"/>
      <c r="AC5" s="116"/>
      <c r="AD5" s="116"/>
      <c r="AE5" s="116"/>
      <c r="AF5" s="116"/>
      <c r="AG5" s="116"/>
      <c r="AH5" s="92"/>
      <c r="AI5" s="144"/>
      <c r="AJ5" s="144"/>
      <c r="AK5" s="144"/>
      <c r="AL5" s="145"/>
      <c r="AM5" s="92"/>
      <c r="AN5" s="144"/>
      <c r="AO5" s="152"/>
      <c r="AP5" s="152"/>
      <c r="AQ5" s="152"/>
      <c r="AR5" s="152"/>
      <c r="AS5" s="152"/>
      <c r="AT5" s="152"/>
      <c r="AU5" s="152"/>
      <c r="AV5" s="152"/>
      <c r="AW5" s="152"/>
      <c r="AX5" s="152"/>
      <c r="AY5" s="152"/>
      <c r="AZ5" s="152"/>
      <c r="BA5" s="152"/>
      <c r="BB5" s="152"/>
      <c r="BC5" s="152"/>
      <c r="BD5" s="152"/>
      <c r="BE5" s="152"/>
      <c r="BF5" s="152"/>
      <c r="BG5" s="152"/>
      <c r="BH5" s="152"/>
      <c r="BI5" s="152"/>
      <c r="BJ5" s="152"/>
      <c r="BK5" s="152"/>
      <c r="BL5" s="152"/>
      <c r="BM5" s="152"/>
      <c r="BN5" s="152"/>
      <c r="BO5" s="152"/>
      <c r="BP5" s="152"/>
      <c r="BQ5" s="152"/>
      <c r="BR5" s="152"/>
      <c r="BS5" s="152"/>
      <c r="BT5" s="152"/>
      <c r="BU5" s="152"/>
      <c r="BV5" s="152"/>
      <c r="BW5" s="152"/>
      <c r="BX5" s="152"/>
      <c r="BY5" s="152"/>
      <c r="BZ5" s="152"/>
      <c r="CA5" s="152"/>
      <c r="CB5" s="152"/>
      <c r="CC5" s="152"/>
      <c r="CD5" s="152"/>
      <c r="CE5" s="152"/>
      <c r="CF5" s="152"/>
      <c r="CG5" s="152"/>
      <c r="CH5" s="152"/>
      <c r="CI5" s="152"/>
      <c r="CJ5" s="152"/>
      <c r="CK5" s="152"/>
      <c r="CL5" s="152"/>
      <c r="CM5" s="152"/>
      <c r="CN5" s="152"/>
      <c r="CO5" s="152"/>
      <c r="CP5" s="152"/>
      <c r="CQ5" s="152"/>
      <c r="CR5" s="152"/>
      <c r="CS5" s="152"/>
      <c r="CT5" s="152"/>
      <c r="CU5" s="152"/>
      <c r="CV5" s="152"/>
      <c r="CW5" s="152"/>
      <c r="CX5" s="152"/>
      <c r="CY5" s="152"/>
      <c r="CZ5" s="152"/>
      <c r="DA5" s="152"/>
      <c r="DB5" s="152"/>
      <c r="DC5" s="152"/>
      <c r="DD5" s="152"/>
      <c r="DE5" s="152"/>
      <c r="DF5" s="152"/>
      <c r="DG5" s="152"/>
      <c r="DH5" s="152"/>
      <c r="DI5" s="152"/>
      <c r="DJ5" s="152"/>
      <c r="DK5" s="152"/>
      <c r="DL5" s="152"/>
      <c r="DM5" s="152"/>
      <c r="DN5" s="152"/>
      <c r="DO5" s="152"/>
      <c r="DP5" s="152"/>
      <c r="DQ5" s="152"/>
      <c r="DR5" s="152"/>
      <c r="DS5" s="152"/>
      <c r="DT5" s="152"/>
      <c r="DU5" s="152"/>
      <c r="DV5" s="152"/>
      <c r="DW5" s="152"/>
      <c r="DX5" s="152"/>
      <c r="DY5" s="152"/>
      <c r="DZ5" s="152"/>
      <c r="EA5" s="152"/>
      <c r="EB5" s="152"/>
      <c r="EC5" s="152"/>
      <c r="ED5" s="152"/>
      <c r="EE5" s="152"/>
      <c r="EF5" s="152"/>
      <c r="EG5" s="152"/>
      <c r="EH5" s="152"/>
      <c r="EI5" s="152"/>
      <c r="EJ5" s="152"/>
      <c r="EK5" s="152"/>
      <c r="EL5" s="152"/>
      <c r="EM5" s="152"/>
      <c r="EN5" s="152"/>
      <c r="EO5" s="152"/>
      <c r="EP5" s="152"/>
      <c r="EQ5" s="152"/>
      <c r="ER5" s="152"/>
      <c r="ES5" s="152"/>
      <c r="ET5" s="152"/>
      <c r="EU5" s="152"/>
      <c r="EV5" s="152"/>
      <c r="EW5" s="152"/>
      <c r="EX5" s="152"/>
      <c r="EY5" s="152"/>
      <c r="EZ5" s="152"/>
      <c r="FA5" s="152"/>
      <c r="FB5" s="152"/>
      <c r="FC5" s="152"/>
      <c r="FD5" s="152"/>
      <c r="FE5" s="152"/>
      <c r="FF5" s="152"/>
      <c r="FG5" s="152"/>
      <c r="FH5" s="152"/>
      <c r="FI5" s="152"/>
      <c r="FJ5" s="152"/>
      <c r="FK5" s="152"/>
      <c r="FL5" s="152"/>
      <c r="FM5" s="152"/>
      <c r="FN5" s="152"/>
      <c r="FO5" s="152"/>
      <c r="FP5" s="152"/>
      <c r="FQ5" s="152"/>
      <c r="FR5" s="152"/>
      <c r="FS5" s="152"/>
      <c r="FT5" s="152"/>
      <c r="FU5" s="152"/>
      <c r="FV5" s="152"/>
      <c r="FW5" s="152"/>
      <c r="FX5" s="152"/>
      <c r="FY5" s="152"/>
      <c r="FZ5" s="152"/>
      <c r="GA5" s="152"/>
      <c r="GB5" s="152"/>
      <c r="GC5" s="152"/>
      <c r="GD5" s="152"/>
      <c r="GE5" s="152"/>
      <c r="GF5" s="152"/>
      <c r="GG5" s="152"/>
      <c r="GH5" s="152"/>
      <c r="GI5" s="152"/>
      <c r="GJ5" s="152"/>
      <c r="GK5" s="152"/>
      <c r="GL5" s="152"/>
      <c r="GM5" s="152"/>
      <c r="GN5" s="152"/>
      <c r="GO5" s="152"/>
      <c r="GP5" s="152"/>
      <c r="GQ5" s="152"/>
      <c r="GR5" s="152"/>
      <c r="GS5" s="152"/>
      <c r="GT5" s="152"/>
      <c r="GU5" s="152"/>
      <c r="GV5" s="152"/>
      <c r="GW5" s="152"/>
      <c r="GX5" s="152"/>
      <c r="GY5" s="152"/>
      <c r="GZ5" s="152"/>
      <c r="HA5" s="152"/>
      <c r="HB5" s="152"/>
      <c r="HC5" s="152"/>
      <c r="HD5" s="152"/>
      <c r="HE5" s="152"/>
      <c r="HF5" s="152"/>
      <c r="HG5" s="152"/>
      <c r="HH5" s="152"/>
      <c r="HI5" s="152"/>
      <c r="HJ5" s="152"/>
      <c r="HK5" s="152"/>
      <c r="HL5" s="152"/>
      <c r="HM5" s="152"/>
      <c r="HN5" s="152"/>
      <c r="HO5" s="152"/>
      <c r="HP5" s="152"/>
      <c r="HQ5" s="152"/>
      <c r="HR5" s="152"/>
      <c r="HS5" s="152"/>
      <c r="HT5" s="152"/>
      <c r="HU5" s="152"/>
      <c r="HV5" s="152"/>
      <c r="HW5" s="152"/>
      <c r="HX5" s="152"/>
      <c r="HY5" s="152"/>
      <c r="HZ5" s="152"/>
      <c r="IA5" s="152"/>
      <c r="IB5" s="152"/>
      <c r="IC5" s="152"/>
      <c r="ID5" s="152"/>
      <c r="IE5" s="152"/>
      <c r="IF5" s="152"/>
      <c r="IG5" s="152"/>
      <c r="IH5" s="152"/>
      <c r="II5" s="152"/>
      <c r="IJ5" s="152"/>
      <c r="IK5" s="152"/>
      <c r="IL5" s="152"/>
      <c r="IM5" s="152"/>
      <c r="IN5" s="152"/>
      <c r="IO5" s="152"/>
      <c r="IP5" s="152"/>
      <c r="IQ5" s="152"/>
      <c r="IR5" s="152"/>
      <c r="IS5" s="152"/>
      <c r="IT5" s="152"/>
      <c r="IU5" s="152"/>
      <c r="IV5" s="152"/>
      <c r="IW5" s="152"/>
    </row>
    <row r="6" s="110" customFormat="1" ht="42" customHeight="1" spans="1:257">
      <c r="A6" s="113" t="s">
        <v>135</v>
      </c>
      <c r="B6" s="113"/>
      <c r="C6" s="113"/>
      <c r="D6" s="115" t="s">
        <v>136</v>
      </c>
      <c r="E6" s="115"/>
      <c r="F6" s="115"/>
      <c r="G6" s="116"/>
      <c r="H6" s="116"/>
      <c r="I6" s="116"/>
      <c r="J6" s="116"/>
      <c r="K6" s="116"/>
      <c r="L6" s="116"/>
      <c r="M6" s="116"/>
      <c r="N6" s="116"/>
      <c r="O6" s="116"/>
      <c r="P6" s="116"/>
      <c r="Q6" s="116"/>
      <c r="R6" s="116"/>
      <c r="S6" s="116"/>
      <c r="T6" s="116"/>
      <c r="U6" s="116"/>
      <c r="V6" s="116"/>
      <c r="W6" s="116"/>
      <c r="X6" s="116"/>
      <c r="Y6" s="116"/>
      <c r="Z6" s="116"/>
      <c r="AA6" s="116"/>
      <c r="AB6" s="116"/>
      <c r="AC6" s="116"/>
      <c r="AD6" s="116"/>
      <c r="AE6" s="116"/>
      <c r="AF6" s="116"/>
      <c r="AG6" s="116"/>
      <c r="AH6" s="93"/>
      <c r="AI6" s="146"/>
      <c r="AJ6" s="146"/>
      <c r="AK6" s="146"/>
      <c r="AL6" s="147"/>
      <c r="AM6" s="93"/>
      <c r="AN6" s="146"/>
      <c r="AO6" s="152"/>
      <c r="AP6" s="152"/>
      <c r="AQ6" s="152"/>
      <c r="AR6" s="152"/>
      <c r="AS6" s="152"/>
      <c r="AT6" s="152"/>
      <c r="AU6" s="152"/>
      <c r="AV6" s="152"/>
      <c r="AW6" s="152"/>
      <c r="AX6" s="152"/>
      <c r="AY6" s="152"/>
      <c r="AZ6" s="152"/>
      <c r="BA6" s="152"/>
      <c r="BB6" s="152"/>
      <c r="BC6" s="152"/>
      <c r="BD6" s="152"/>
      <c r="BE6" s="152"/>
      <c r="BF6" s="152"/>
      <c r="BG6" s="152"/>
      <c r="BH6" s="152"/>
      <c r="BI6" s="152"/>
      <c r="BJ6" s="152"/>
      <c r="BK6" s="152"/>
      <c r="BL6" s="152"/>
      <c r="BM6" s="152"/>
      <c r="BN6" s="152"/>
      <c r="BO6" s="152"/>
      <c r="BP6" s="152"/>
      <c r="BQ6" s="152"/>
      <c r="BR6" s="152"/>
      <c r="BS6" s="152"/>
      <c r="BT6" s="152"/>
      <c r="BU6" s="152"/>
      <c r="BV6" s="152"/>
      <c r="BW6" s="152"/>
      <c r="BX6" s="152"/>
      <c r="BY6" s="152"/>
      <c r="BZ6" s="152"/>
      <c r="CA6" s="152"/>
      <c r="CB6" s="152"/>
      <c r="CC6" s="152"/>
      <c r="CD6" s="152"/>
      <c r="CE6" s="152"/>
      <c r="CF6" s="152"/>
      <c r="CG6" s="152"/>
      <c r="CH6" s="152"/>
      <c r="CI6" s="152"/>
      <c r="CJ6" s="152"/>
      <c r="CK6" s="152"/>
      <c r="CL6" s="152"/>
      <c r="CM6" s="152"/>
      <c r="CN6" s="152"/>
      <c r="CO6" s="152"/>
      <c r="CP6" s="152"/>
      <c r="CQ6" s="152"/>
      <c r="CR6" s="152"/>
      <c r="CS6" s="152"/>
      <c r="CT6" s="152"/>
      <c r="CU6" s="152"/>
      <c r="CV6" s="152"/>
      <c r="CW6" s="152"/>
      <c r="CX6" s="152"/>
      <c r="CY6" s="152"/>
      <c r="CZ6" s="152"/>
      <c r="DA6" s="152"/>
      <c r="DB6" s="152"/>
      <c r="DC6" s="152"/>
      <c r="DD6" s="152"/>
      <c r="DE6" s="152"/>
      <c r="DF6" s="152"/>
      <c r="DG6" s="152"/>
      <c r="DH6" s="152"/>
      <c r="DI6" s="152"/>
      <c r="DJ6" s="152"/>
      <c r="DK6" s="152"/>
      <c r="DL6" s="152"/>
      <c r="DM6" s="152"/>
      <c r="DN6" s="152"/>
      <c r="DO6" s="152"/>
      <c r="DP6" s="152"/>
      <c r="DQ6" s="152"/>
      <c r="DR6" s="152"/>
      <c r="DS6" s="152"/>
      <c r="DT6" s="152"/>
      <c r="DU6" s="152"/>
      <c r="DV6" s="152"/>
      <c r="DW6" s="152"/>
      <c r="DX6" s="152"/>
      <c r="DY6" s="152"/>
      <c r="DZ6" s="152"/>
      <c r="EA6" s="152"/>
      <c r="EB6" s="152"/>
      <c r="EC6" s="152"/>
      <c r="ED6" s="152"/>
      <c r="EE6" s="152"/>
      <c r="EF6" s="152"/>
      <c r="EG6" s="152"/>
      <c r="EH6" s="152"/>
      <c r="EI6" s="152"/>
      <c r="EJ6" s="152"/>
      <c r="EK6" s="152"/>
      <c r="EL6" s="152"/>
      <c r="EM6" s="152"/>
      <c r="EN6" s="152"/>
      <c r="EO6" s="152"/>
      <c r="EP6" s="152"/>
      <c r="EQ6" s="152"/>
      <c r="ER6" s="152"/>
      <c r="ES6" s="152"/>
      <c r="ET6" s="152"/>
      <c r="EU6" s="152"/>
      <c r="EV6" s="152"/>
      <c r="EW6" s="152"/>
      <c r="EX6" s="152"/>
      <c r="EY6" s="152"/>
      <c r="EZ6" s="152"/>
      <c r="FA6" s="152"/>
      <c r="FB6" s="152"/>
      <c r="FC6" s="152"/>
      <c r="FD6" s="152"/>
      <c r="FE6" s="152"/>
      <c r="FF6" s="152"/>
      <c r="FG6" s="152"/>
      <c r="FH6" s="152"/>
      <c r="FI6" s="152"/>
      <c r="FJ6" s="152"/>
      <c r="FK6" s="152"/>
      <c r="FL6" s="152"/>
      <c r="FM6" s="152"/>
      <c r="FN6" s="152"/>
      <c r="FO6" s="152"/>
      <c r="FP6" s="152"/>
      <c r="FQ6" s="152"/>
      <c r="FR6" s="152"/>
      <c r="FS6" s="152"/>
      <c r="FT6" s="152"/>
      <c r="FU6" s="152"/>
      <c r="FV6" s="152"/>
      <c r="FW6" s="152"/>
      <c r="FX6" s="152"/>
      <c r="FY6" s="152"/>
      <c r="FZ6" s="152"/>
      <c r="GA6" s="152"/>
      <c r="GB6" s="152"/>
      <c r="GC6" s="152"/>
      <c r="GD6" s="152"/>
      <c r="GE6" s="152"/>
      <c r="GF6" s="152"/>
      <c r="GG6" s="152"/>
      <c r="GH6" s="152"/>
      <c r="GI6" s="152"/>
      <c r="GJ6" s="152"/>
      <c r="GK6" s="152"/>
      <c r="GL6" s="152"/>
      <c r="GM6" s="152"/>
      <c r="GN6" s="152"/>
      <c r="GO6" s="152"/>
      <c r="GP6" s="152"/>
      <c r="GQ6" s="152"/>
      <c r="GR6" s="152"/>
      <c r="GS6" s="152"/>
      <c r="GT6" s="152"/>
      <c r="GU6" s="152"/>
      <c r="GV6" s="152"/>
      <c r="GW6" s="152"/>
      <c r="GX6" s="152"/>
      <c r="GY6" s="152"/>
      <c r="GZ6" s="152"/>
      <c r="HA6" s="152"/>
      <c r="HB6" s="152"/>
      <c r="HC6" s="152"/>
      <c r="HD6" s="152"/>
      <c r="HE6" s="152"/>
      <c r="HF6" s="152"/>
      <c r="HG6" s="152"/>
      <c r="HH6" s="152"/>
      <c r="HI6" s="152"/>
      <c r="HJ6" s="152"/>
      <c r="HK6" s="152"/>
      <c r="HL6" s="152"/>
      <c r="HM6" s="152"/>
      <c r="HN6" s="152"/>
      <c r="HO6" s="152"/>
      <c r="HP6" s="152"/>
      <c r="HQ6" s="152"/>
      <c r="HR6" s="152"/>
      <c r="HS6" s="152"/>
      <c r="HT6" s="152"/>
      <c r="HU6" s="152"/>
      <c r="HV6" s="152"/>
      <c r="HW6" s="152"/>
      <c r="HX6" s="152"/>
      <c r="HY6" s="152"/>
      <c r="HZ6" s="152"/>
      <c r="IA6" s="152"/>
      <c r="IB6" s="152"/>
      <c r="IC6" s="152"/>
      <c r="ID6" s="152"/>
      <c r="IE6" s="152"/>
      <c r="IF6" s="152"/>
      <c r="IG6" s="152"/>
      <c r="IH6" s="152"/>
      <c r="II6" s="152"/>
      <c r="IJ6" s="152"/>
      <c r="IK6" s="152"/>
      <c r="IL6" s="152"/>
      <c r="IM6" s="152"/>
      <c r="IN6" s="152"/>
      <c r="IO6" s="152"/>
      <c r="IP6" s="152"/>
      <c r="IQ6" s="152"/>
      <c r="IR6" s="152"/>
      <c r="IS6" s="152"/>
      <c r="IT6" s="152"/>
      <c r="IU6" s="152"/>
      <c r="IV6" s="152"/>
      <c r="IW6" s="152"/>
    </row>
    <row r="7" s="110" customFormat="1" ht="32" customHeight="1" spans="1:257">
      <c r="A7" s="113" t="s">
        <v>137</v>
      </c>
      <c r="B7" s="113"/>
      <c r="C7" s="113"/>
      <c r="D7" s="117">
        <v>723</v>
      </c>
      <c r="E7" s="118"/>
      <c r="F7" s="118"/>
      <c r="G7" s="119">
        <v>14.5</v>
      </c>
      <c r="H7" s="120">
        <v>6.9</v>
      </c>
      <c r="I7" s="120">
        <v>6.9</v>
      </c>
      <c r="J7" s="120">
        <v>6.9</v>
      </c>
      <c r="K7" s="120">
        <v>15</v>
      </c>
      <c r="L7" s="119">
        <v>12.6</v>
      </c>
      <c r="M7" s="119">
        <v>13.7</v>
      </c>
      <c r="N7" s="120">
        <v>7.2</v>
      </c>
      <c r="O7" s="120">
        <v>13</v>
      </c>
      <c r="P7" s="120">
        <v>6.2</v>
      </c>
      <c r="Q7" s="119">
        <v>23.2</v>
      </c>
      <c r="R7" s="120">
        <v>7.2</v>
      </c>
      <c r="S7" s="139">
        <v>7.95</v>
      </c>
      <c r="T7" s="119">
        <v>20.8</v>
      </c>
      <c r="U7" s="120">
        <v>14</v>
      </c>
      <c r="V7" s="119">
        <v>23.6</v>
      </c>
      <c r="W7" s="119">
        <v>38.9</v>
      </c>
      <c r="X7" s="120">
        <v>5</v>
      </c>
      <c r="Y7" s="119">
        <v>62.8</v>
      </c>
      <c r="Z7" s="120">
        <v>46</v>
      </c>
      <c r="AA7" s="119">
        <v>57.3</v>
      </c>
      <c r="AB7" s="139">
        <v>67.35</v>
      </c>
      <c r="AC7" s="119">
        <v>56.5</v>
      </c>
      <c r="AD7" s="120">
        <v>8.4</v>
      </c>
      <c r="AE7" s="120">
        <v>19</v>
      </c>
      <c r="AF7" s="120">
        <v>13</v>
      </c>
      <c r="AG7" s="119">
        <v>57.1</v>
      </c>
      <c r="AH7" s="148">
        <v>23.9</v>
      </c>
      <c r="AI7" s="120">
        <v>20</v>
      </c>
      <c r="AJ7" s="119">
        <v>14.8</v>
      </c>
      <c r="AK7" s="119">
        <v>13.6</v>
      </c>
      <c r="AL7" s="148">
        <v>9</v>
      </c>
      <c r="AM7" s="148">
        <v>5.7</v>
      </c>
      <c r="AN7" s="120">
        <v>5</v>
      </c>
      <c r="AO7" s="152"/>
      <c r="AP7" s="152"/>
      <c r="AQ7" s="152"/>
      <c r="AR7" s="152"/>
      <c r="AS7" s="152"/>
      <c r="AT7" s="152"/>
      <c r="AU7" s="152"/>
      <c r="AV7" s="152"/>
      <c r="AW7" s="152"/>
      <c r="AX7" s="152"/>
      <c r="AY7" s="152"/>
      <c r="AZ7" s="152"/>
      <c r="BA7" s="152"/>
      <c r="BB7" s="152"/>
      <c r="BC7" s="152"/>
      <c r="BD7" s="152"/>
      <c r="BE7" s="152"/>
      <c r="BF7" s="152"/>
      <c r="BG7" s="152"/>
      <c r="BH7" s="152"/>
      <c r="BI7" s="152"/>
      <c r="BJ7" s="152"/>
      <c r="BK7" s="152"/>
      <c r="BL7" s="152"/>
      <c r="BM7" s="152"/>
      <c r="BN7" s="152"/>
      <c r="BO7" s="152"/>
      <c r="BP7" s="152"/>
      <c r="BQ7" s="152"/>
      <c r="BR7" s="152"/>
      <c r="BS7" s="152"/>
      <c r="BT7" s="152"/>
      <c r="BU7" s="152"/>
      <c r="BV7" s="152"/>
      <c r="BW7" s="152"/>
      <c r="BX7" s="152"/>
      <c r="BY7" s="152"/>
      <c r="BZ7" s="152"/>
      <c r="CA7" s="152"/>
      <c r="CB7" s="152"/>
      <c r="CC7" s="152"/>
      <c r="CD7" s="152"/>
      <c r="CE7" s="152"/>
      <c r="CF7" s="152"/>
      <c r="CG7" s="152"/>
      <c r="CH7" s="152"/>
      <c r="CI7" s="152"/>
      <c r="CJ7" s="152"/>
      <c r="CK7" s="152"/>
      <c r="CL7" s="152"/>
      <c r="CM7" s="152"/>
      <c r="CN7" s="152"/>
      <c r="CO7" s="152"/>
      <c r="CP7" s="152"/>
      <c r="CQ7" s="152"/>
      <c r="CR7" s="152"/>
      <c r="CS7" s="152"/>
      <c r="CT7" s="152"/>
      <c r="CU7" s="152"/>
      <c r="CV7" s="152"/>
      <c r="CW7" s="152"/>
      <c r="CX7" s="152"/>
      <c r="CY7" s="152"/>
      <c r="CZ7" s="152"/>
      <c r="DA7" s="152"/>
      <c r="DB7" s="152"/>
      <c r="DC7" s="152"/>
      <c r="DD7" s="152"/>
      <c r="DE7" s="152"/>
      <c r="DF7" s="152"/>
      <c r="DG7" s="152"/>
      <c r="DH7" s="152"/>
      <c r="DI7" s="152"/>
      <c r="DJ7" s="152"/>
      <c r="DK7" s="152"/>
      <c r="DL7" s="152"/>
      <c r="DM7" s="152"/>
      <c r="DN7" s="152"/>
      <c r="DO7" s="152"/>
      <c r="DP7" s="152"/>
      <c r="DQ7" s="152"/>
      <c r="DR7" s="152"/>
      <c r="DS7" s="152"/>
      <c r="DT7" s="152"/>
      <c r="DU7" s="152"/>
      <c r="DV7" s="152"/>
      <c r="DW7" s="152"/>
      <c r="DX7" s="152"/>
      <c r="DY7" s="152"/>
      <c r="DZ7" s="152"/>
      <c r="EA7" s="152"/>
      <c r="EB7" s="152"/>
      <c r="EC7" s="152"/>
      <c r="ED7" s="152"/>
      <c r="EE7" s="152"/>
      <c r="EF7" s="152"/>
      <c r="EG7" s="152"/>
      <c r="EH7" s="152"/>
      <c r="EI7" s="152"/>
      <c r="EJ7" s="152"/>
      <c r="EK7" s="152"/>
      <c r="EL7" s="152"/>
      <c r="EM7" s="152"/>
      <c r="EN7" s="152"/>
      <c r="EO7" s="152"/>
      <c r="EP7" s="152"/>
      <c r="EQ7" s="152"/>
      <c r="ER7" s="152"/>
      <c r="ES7" s="152"/>
      <c r="ET7" s="152"/>
      <c r="EU7" s="152"/>
      <c r="EV7" s="152"/>
      <c r="EW7" s="152"/>
      <c r="EX7" s="152"/>
      <c r="EY7" s="152"/>
      <c r="EZ7" s="152"/>
      <c r="FA7" s="152"/>
      <c r="FB7" s="152"/>
      <c r="FC7" s="152"/>
      <c r="FD7" s="152"/>
      <c r="FE7" s="152"/>
      <c r="FF7" s="152"/>
      <c r="FG7" s="152"/>
      <c r="FH7" s="152"/>
      <c r="FI7" s="152"/>
      <c r="FJ7" s="152"/>
      <c r="FK7" s="152"/>
      <c r="FL7" s="152"/>
      <c r="FM7" s="152"/>
      <c r="FN7" s="152"/>
      <c r="FO7" s="152"/>
      <c r="FP7" s="152"/>
      <c r="FQ7" s="152"/>
      <c r="FR7" s="152"/>
      <c r="FS7" s="152"/>
      <c r="FT7" s="152"/>
      <c r="FU7" s="152"/>
      <c r="FV7" s="152"/>
      <c r="FW7" s="152"/>
      <c r="FX7" s="152"/>
      <c r="FY7" s="152"/>
      <c r="FZ7" s="152"/>
      <c r="GA7" s="152"/>
      <c r="GB7" s="152"/>
      <c r="GC7" s="152"/>
      <c r="GD7" s="152"/>
      <c r="GE7" s="152"/>
      <c r="GF7" s="152"/>
      <c r="GG7" s="152"/>
      <c r="GH7" s="152"/>
      <c r="GI7" s="152"/>
      <c r="GJ7" s="152"/>
      <c r="GK7" s="152"/>
      <c r="GL7" s="152"/>
      <c r="GM7" s="152"/>
      <c r="GN7" s="152"/>
      <c r="GO7" s="152"/>
      <c r="GP7" s="152"/>
      <c r="GQ7" s="152"/>
      <c r="GR7" s="152"/>
      <c r="GS7" s="152"/>
      <c r="GT7" s="152"/>
      <c r="GU7" s="152"/>
      <c r="GV7" s="152"/>
      <c r="GW7" s="152"/>
      <c r="GX7" s="152"/>
      <c r="GY7" s="152"/>
      <c r="GZ7" s="152"/>
      <c r="HA7" s="152"/>
      <c r="HB7" s="152"/>
      <c r="HC7" s="152"/>
      <c r="HD7" s="152"/>
      <c r="HE7" s="152"/>
      <c r="HF7" s="152"/>
      <c r="HG7" s="152"/>
      <c r="HH7" s="152"/>
      <c r="HI7" s="152"/>
      <c r="HJ7" s="152"/>
      <c r="HK7" s="152"/>
      <c r="HL7" s="152"/>
      <c r="HM7" s="152"/>
      <c r="HN7" s="152"/>
      <c r="HO7" s="152"/>
      <c r="HP7" s="152"/>
      <c r="HQ7" s="152"/>
      <c r="HR7" s="152"/>
      <c r="HS7" s="152"/>
      <c r="HT7" s="152"/>
      <c r="HU7" s="152"/>
      <c r="HV7" s="152"/>
      <c r="HW7" s="152"/>
      <c r="HX7" s="152"/>
      <c r="HY7" s="152"/>
      <c r="HZ7" s="152"/>
      <c r="IA7" s="152"/>
      <c r="IB7" s="152"/>
      <c r="IC7" s="152"/>
      <c r="ID7" s="152"/>
      <c r="IE7" s="152"/>
      <c r="IF7" s="152"/>
      <c r="IG7" s="152"/>
      <c r="IH7" s="152"/>
      <c r="II7" s="152"/>
      <c r="IJ7" s="152"/>
      <c r="IK7" s="152"/>
      <c r="IL7" s="152"/>
      <c r="IM7" s="152"/>
      <c r="IN7" s="152"/>
      <c r="IO7" s="152"/>
      <c r="IP7" s="152"/>
      <c r="IQ7" s="152"/>
      <c r="IR7" s="152"/>
      <c r="IS7" s="152"/>
      <c r="IT7" s="152"/>
      <c r="IU7" s="152"/>
      <c r="IV7" s="152"/>
      <c r="IW7" s="152"/>
    </row>
    <row r="8" s="110" customFormat="1" ht="115" customHeight="1" spans="1:257">
      <c r="A8" s="121" t="s">
        <v>202</v>
      </c>
      <c r="B8" s="122" t="s">
        <v>203</v>
      </c>
      <c r="C8" s="123"/>
      <c r="D8" s="123"/>
      <c r="E8" s="123"/>
      <c r="F8" s="123"/>
      <c r="G8" s="124" t="s">
        <v>204</v>
      </c>
      <c r="H8" s="124" t="s">
        <v>205</v>
      </c>
      <c r="I8" s="124" t="s">
        <v>205</v>
      </c>
      <c r="J8" s="124" t="s">
        <v>205</v>
      </c>
      <c r="K8" s="124" t="s">
        <v>206</v>
      </c>
      <c r="L8" s="124" t="s">
        <v>205</v>
      </c>
      <c r="M8" s="124" t="s">
        <v>207</v>
      </c>
      <c r="N8" s="124" t="s">
        <v>208</v>
      </c>
      <c r="O8" s="124" t="s">
        <v>209</v>
      </c>
      <c r="P8" s="124" t="s">
        <v>210</v>
      </c>
      <c r="Q8" s="124" t="s">
        <v>211</v>
      </c>
      <c r="R8" s="124" t="s">
        <v>205</v>
      </c>
      <c r="S8" s="124" t="s">
        <v>205</v>
      </c>
      <c r="T8" s="124" t="s">
        <v>212</v>
      </c>
      <c r="U8" s="124" t="s">
        <v>213</v>
      </c>
      <c r="V8" s="124" t="s">
        <v>214</v>
      </c>
      <c r="W8" s="124" t="s">
        <v>215</v>
      </c>
      <c r="X8" s="124" t="s">
        <v>216</v>
      </c>
      <c r="Y8" s="124" t="s">
        <v>217</v>
      </c>
      <c r="Z8" s="124" t="s">
        <v>218</v>
      </c>
      <c r="AA8" s="124" t="s">
        <v>219</v>
      </c>
      <c r="AB8" s="124" t="s">
        <v>220</v>
      </c>
      <c r="AC8" s="124" t="s">
        <v>221</v>
      </c>
      <c r="AD8" s="124" t="s">
        <v>204</v>
      </c>
      <c r="AE8" s="124" t="s">
        <v>222</v>
      </c>
      <c r="AF8" s="140" t="s">
        <v>223</v>
      </c>
      <c r="AG8" s="124" t="s">
        <v>224</v>
      </c>
      <c r="AH8" s="149" t="s">
        <v>225</v>
      </c>
      <c r="AI8" s="124" t="s">
        <v>216</v>
      </c>
      <c r="AJ8" s="124" t="s">
        <v>226</v>
      </c>
      <c r="AK8" s="124" t="s">
        <v>227</v>
      </c>
      <c r="AL8" s="149" t="s">
        <v>228</v>
      </c>
      <c r="AM8" s="149" t="s">
        <v>209</v>
      </c>
      <c r="AN8" s="124" t="s">
        <v>216</v>
      </c>
      <c r="AO8" s="152"/>
      <c r="AP8" s="152"/>
      <c r="AQ8" s="152"/>
      <c r="AR8" s="152"/>
      <c r="AS8" s="152"/>
      <c r="AT8" s="152"/>
      <c r="AU8" s="152"/>
      <c r="AV8" s="152"/>
      <c r="AW8" s="152"/>
      <c r="AX8" s="152"/>
      <c r="AY8" s="152"/>
      <c r="AZ8" s="152"/>
      <c r="BA8" s="152"/>
      <c r="BB8" s="152"/>
      <c r="BC8" s="152"/>
      <c r="BD8" s="152"/>
      <c r="BE8" s="152"/>
      <c r="BF8" s="152"/>
      <c r="BG8" s="152"/>
      <c r="BH8" s="152"/>
      <c r="BI8" s="152"/>
      <c r="BJ8" s="152"/>
      <c r="BK8" s="152"/>
      <c r="BL8" s="152"/>
      <c r="BM8" s="152"/>
      <c r="BN8" s="152"/>
      <c r="BO8" s="152"/>
      <c r="BP8" s="152"/>
      <c r="BQ8" s="152"/>
      <c r="BR8" s="152"/>
      <c r="BS8" s="152"/>
      <c r="BT8" s="152"/>
      <c r="BU8" s="152"/>
      <c r="BV8" s="152"/>
      <c r="BW8" s="152"/>
      <c r="BX8" s="152"/>
      <c r="BY8" s="152"/>
      <c r="BZ8" s="152"/>
      <c r="CA8" s="152"/>
      <c r="CB8" s="152"/>
      <c r="CC8" s="152"/>
      <c r="CD8" s="152"/>
      <c r="CE8" s="152"/>
      <c r="CF8" s="152"/>
      <c r="CG8" s="152"/>
      <c r="CH8" s="152"/>
      <c r="CI8" s="152"/>
      <c r="CJ8" s="152"/>
      <c r="CK8" s="152"/>
      <c r="CL8" s="152"/>
      <c r="CM8" s="152"/>
      <c r="CN8" s="152"/>
      <c r="CO8" s="152"/>
      <c r="CP8" s="152"/>
      <c r="CQ8" s="152"/>
      <c r="CR8" s="152"/>
      <c r="CS8" s="152"/>
      <c r="CT8" s="152"/>
      <c r="CU8" s="152"/>
      <c r="CV8" s="152"/>
      <c r="CW8" s="152"/>
      <c r="CX8" s="152"/>
      <c r="CY8" s="152"/>
      <c r="CZ8" s="152"/>
      <c r="DA8" s="152"/>
      <c r="DB8" s="152"/>
      <c r="DC8" s="152"/>
      <c r="DD8" s="152"/>
      <c r="DE8" s="152"/>
      <c r="DF8" s="152"/>
      <c r="DG8" s="152"/>
      <c r="DH8" s="152"/>
      <c r="DI8" s="152"/>
      <c r="DJ8" s="152"/>
      <c r="DK8" s="152"/>
      <c r="DL8" s="152"/>
      <c r="DM8" s="152"/>
      <c r="DN8" s="152"/>
      <c r="DO8" s="152"/>
      <c r="DP8" s="152"/>
      <c r="DQ8" s="152"/>
      <c r="DR8" s="152"/>
      <c r="DS8" s="152"/>
      <c r="DT8" s="152"/>
      <c r="DU8" s="152"/>
      <c r="DV8" s="152"/>
      <c r="DW8" s="152"/>
      <c r="DX8" s="152"/>
      <c r="DY8" s="152"/>
      <c r="DZ8" s="152"/>
      <c r="EA8" s="152"/>
      <c r="EB8" s="152"/>
      <c r="EC8" s="152"/>
      <c r="ED8" s="152"/>
      <c r="EE8" s="152"/>
      <c r="EF8" s="152"/>
      <c r="EG8" s="152"/>
      <c r="EH8" s="152"/>
      <c r="EI8" s="152"/>
      <c r="EJ8" s="152"/>
      <c r="EK8" s="152"/>
      <c r="EL8" s="152"/>
      <c r="EM8" s="152"/>
      <c r="EN8" s="152"/>
      <c r="EO8" s="152"/>
      <c r="EP8" s="152"/>
      <c r="EQ8" s="152"/>
      <c r="ER8" s="152"/>
      <c r="ES8" s="152"/>
      <c r="ET8" s="152"/>
      <c r="EU8" s="152"/>
      <c r="EV8" s="152"/>
      <c r="EW8" s="152"/>
      <c r="EX8" s="152"/>
      <c r="EY8" s="152"/>
      <c r="EZ8" s="152"/>
      <c r="FA8" s="152"/>
      <c r="FB8" s="152"/>
      <c r="FC8" s="152"/>
      <c r="FD8" s="152"/>
      <c r="FE8" s="152"/>
      <c r="FF8" s="152"/>
      <c r="FG8" s="152"/>
      <c r="FH8" s="152"/>
      <c r="FI8" s="152"/>
      <c r="FJ8" s="152"/>
      <c r="FK8" s="152"/>
      <c r="FL8" s="152"/>
      <c r="FM8" s="152"/>
      <c r="FN8" s="152"/>
      <c r="FO8" s="152"/>
      <c r="FP8" s="152"/>
      <c r="FQ8" s="152"/>
      <c r="FR8" s="152"/>
      <c r="FS8" s="152"/>
      <c r="FT8" s="152"/>
      <c r="FU8" s="152"/>
      <c r="FV8" s="152"/>
      <c r="FW8" s="152"/>
      <c r="FX8" s="152"/>
      <c r="FY8" s="152"/>
      <c r="FZ8" s="152"/>
      <c r="GA8" s="152"/>
      <c r="GB8" s="152"/>
      <c r="GC8" s="152"/>
      <c r="GD8" s="152"/>
      <c r="GE8" s="152"/>
      <c r="GF8" s="152"/>
      <c r="GG8" s="152"/>
      <c r="GH8" s="152"/>
      <c r="GI8" s="152"/>
      <c r="GJ8" s="152"/>
      <c r="GK8" s="152"/>
      <c r="GL8" s="152"/>
      <c r="GM8" s="152"/>
      <c r="GN8" s="152"/>
      <c r="GO8" s="152"/>
      <c r="GP8" s="152"/>
      <c r="GQ8" s="152"/>
      <c r="GR8" s="152"/>
      <c r="GS8" s="152"/>
      <c r="GT8" s="152"/>
      <c r="GU8" s="152"/>
      <c r="GV8" s="152"/>
      <c r="GW8" s="152"/>
      <c r="GX8" s="152"/>
      <c r="GY8" s="152"/>
      <c r="GZ8" s="152"/>
      <c r="HA8" s="152"/>
      <c r="HB8" s="152"/>
      <c r="HC8" s="152"/>
      <c r="HD8" s="152"/>
      <c r="HE8" s="152"/>
      <c r="HF8" s="152"/>
      <c r="HG8" s="152"/>
      <c r="HH8" s="152"/>
      <c r="HI8" s="152"/>
      <c r="HJ8" s="152"/>
      <c r="HK8" s="152"/>
      <c r="HL8" s="152"/>
      <c r="HM8" s="152"/>
      <c r="HN8" s="152"/>
      <c r="HO8" s="152"/>
      <c r="HP8" s="152"/>
      <c r="HQ8" s="152"/>
      <c r="HR8" s="152"/>
      <c r="HS8" s="152"/>
      <c r="HT8" s="152"/>
      <c r="HU8" s="152"/>
      <c r="HV8" s="152"/>
      <c r="HW8" s="152"/>
      <c r="HX8" s="152"/>
      <c r="HY8" s="152"/>
      <c r="HZ8" s="152"/>
      <c r="IA8" s="152"/>
      <c r="IB8" s="152"/>
      <c r="IC8" s="152"/>
      <c r="ID8" s="152"/>
      <c r="IE8" s="152"/>
      <c r="IF8" s="152"/>
      <c r="IG8" s="152"/>
      <c r="IH8" s="152"/>
      <c r="II8" s="152"/>
      <c r="IJ8" s="152"/>
      <c r="IK8" s="152"/>
      <c r="IL8" s="152"/>
      <c r="IM8" s="152"/>
      <c r="IN8" s="152"/>
      <c r="IO8" s="152"/>
      <c r="IP8" s="152"/>
      <c r="IQ8" s="152"/>
      <c r="IR8" s="152"/>
      <c r="IS8" s="152"/>
      <c r="IT8" s="152"/>
      <c r="IU8" s="152"/>
      <c r="IV8" s="152"/>
      <c r="IW8" s="152"/>
    </row>
    <row r="9" s="110" customFormat="1" ht="30" customHeight="1" spans="1:257">
      <c r="A9" s="121" t="s">
        <v>144</v>
      </c>
      <c r="B9" s="121" t="s">
        <v>145</v>
      </c>
      <c r="C9" s="121" t="s">
        <v>146</v>
      </c>
      <c r="D9" s="121" t="s">
        <v>147</v>
      </c>
      <c r="E9" s="121"/>
      <c r="F9" s="125" t="s">
        <v>148</v>
      </c>
      <c r="G9" s="121" t="s">
        <v>148</v>
      </c>
      <c r="H9" s="121" t="s">
        <v>148</v>
      </c>
      <c r="I9" s="121" t="s">
        <v>148</v>
      </c>
      <c r="J9" s="121" t="s">
        <v>148</v>
      </c>
      <c r="K9" s="121" t="s">
        <v>148</v>
      </c>
      <c r="L9" s="121" t="s">
        <v>148</v>
      </c>
      <c r="M9" s="121" t="s">
        <v>148</v>
      </c>
      <c r="N9" s="121" t="s">
        <v>148</v>
      </c>
      <c r="O9" s="121" t="s">
        <v>148</v>
      </c>
      <c r="P9" s="121" t="s">
        <v>148</v>
      </c>
      <c r="Q9" s="121" t="s">
        <v>148</v>
      </c>
      <c r="R9" s="121" t="s">
        <v>148</v>
      </c>
      <c r="S9" s="121" t="s">
        <v>148</v>
      </c>
      <c r="T9" s="121" t="s">
        <v>148</v>
      </c>
      <c r="U9" s="121" t="s">
        <v>148</v>
      </c>
      <c r="V9" s="121" t="s">
        <v>148</v>
      </c>
      <c r="W9" s="121" t="s">
        <v>148</v>
      </c>
      <c r="X9" s="121" t="s">
        <v>148</v>
      </c>
      <c r="Y9" s="121" t="s">
        <v>148</v>
      </c>
      <c r="Z9" s="121" t="s">
        <v>148</v>
      </c>
      <c r="AA9" s="121" t="s">
        <v>148</v>
      </c>
      <c r="AB9" s="121" t="s">
        <v>148</v>
      </c>
      <c r="AC9" s="121" t="s">
        <v>148</v>
      </c>
      <c r="AD9" s="121" t="s">
        <v>148</v>
      </c>
      <c r="AE9" s="121" t="s">
        <v>148</v>
      </c>
      <c r="AF9" s="121" t="s">
        <v>148</v>
      </c>
      <c r="AG9" s="121" t="s">
        <v>148</v>
      </c>
      <c r="AH9" s="88" t="s">
        <v>148</v>
      </c>
      <c r="AI9" s="121" t="s">
        <v>148</v>
      </c>
      <c r="AJ9" s="121" t="s">
        <v>148</v>
      </c>
      <c r="AK9" s="121" t="s">
        <v>148</v>
      </c>
      <c r="AL9" s="88" t="s">
        <v>148</v>
      </c>
      <c r="AM9" s="88" t="s">
        <v>148</v>
      </c>
      <c r="AN9" s="121" t="s">
        <v>148</v>
      </c>
      <c r="AO9" s="152"/>
      <c r="AP9" s="152"/>
      <c r="AQ9" s="152"/>
      <c r="AR9" s="152"/>
      <c r="AS9" s="152"/>
      <c r="AT9" s="152"/>
      <c r="AU9" s="152"/>
      <c r="AV9" s="152"/>
      <c r="AW9" s="152"/>
      <c r="AX9" s="152"/>
      <c r="AY9" s="152"/>
      <c r="AZ9" s="152"/>
      <c r="BA9" s="152"/>
      <c r="BB9" s="152"/>
      <c r="BC9" s="152"/>
      <c r="BD9" s="152"/>
      <c r="BE9" s="152"/>
      <c r="BF9" s="152"/>
      <c r="BG9" s="152"/>
      <c r="BH9" s="152"/>
      <c r="BI9" s="152"/>
      <c r="BJ9" s="152"/>
      <c r="BK9" s="152"/>
      <c r="BL9" s="152"/>
      <c r="BM9" s="152"/>
      <c r="BN9" s="152"/>
      <c r="BO9" s="152"/>
      <c r="BP9" s="152"/>
      <c r="BQ9" s="152"/>
      <c r="BR9" s="152"/>
      <c r="BS9" s="152"/>
      <c r="BT9" s="152"/>
      <c r="BU9" s="152"/>
      <c r="BV9" s="152"/>
      <c r="BW9" s="152"/>
      <c r="BX9" s="152"/>
      <c r="BY9" s="152"/>
      <c r="BZ9" s="152"/>
      <c r="CA9" s="152"/>
      <c r="CB9" s="152"/>
      <c r="CC9" s="152"/>
      <c r="CD9" s="152"/>
      <c r="CE9" s="152"/>
      <c r="CF9" s="152"/>
      <c r="CG9" s="152"/>
      <c r="CH9" s="152"/>
      <c r="CI9" s="152"/>
      <c r="CJ9" s="152"/>
      <c r="CK9" s="152"/>
      <c r="CL9" s="152"/>
      <c r="CM9" s="152"/>
      <c r="CN9" s="152"/>
      <c r="CO9" s="152"/>
      <c r="CP9" s="152"/>
      <c r="CQ9" s="152"/>
      <c r="CR9" s="152"/>
      <c r="CS9" s="152"/>
      <c r="CT9" s="152"/>
      <c r="CU9" s="152"/>
      <c r="CV9" s="152"/>
      <c r="CW9" s="152"/>
      <c r="CX9" s="152"/>
      <c r="CY9" s="152"/>
      <c r="CZ9" s="152"/>
      <c r="DA9" s="152"/>
      <c r="DB9" s="152"/>
      <c r="DC9" s="152"/>
      <c r="DD9" s="152"/>
      <c r="DE9" s="152"/>
      <c r="DF9" s="152"/>
      <c r="DG9" s="152"/>
      <c r="DH9" s="152"/>
      <c r="DI9" s="152"/>
      <c r="DJ9" s="152"/>
      <c r="DK9" s="152"/>
      <c r="DL9" s="152"/>
      <c r="DM9" s="152"/>
      <c r="DN9" s="152"/>
      <c r="DO9" s="152"/>
      <c r="DP9" s="152"/>
      <c r="DQ9" s="152"/>
      <c r="DR9" s="152"/>
      <c r="DS9" s="152"/>
      <c r="DT9" s="152"/>
      <c r="DU9" s="152"/>
      <c r="DV9" s="152"/>
      <c r="DW9" s="152"/>
      <c r="DX9" s="152"/>
      <c r="DY9" s="152"/>
      <c r="DZ9" s="152"/>
      <c r="EA9" s="152"/>
      <c r="EB9" s="152"/>
      <c r="EC9" s="152"/>
      <c r="ED9" s="152"/>
      <c r="EE9" s="152"/>
      <c r="EF9" s="152"/>
      <c r="EG9" s="152"/>
      <c r="EH9" s="152"/>
      <c r="EI9" s="152"/>
      <c r="EJ9" s="152"/>
      <c r="EK9" s="152"/>
      <c r="EL9" s="152"/>
      <c r="EM9" s="152"/>
      <c r="EN9" s="152"/>
      <c r="EO9" s="152"/>
      <c r="EP9" s="152"/>
      <c r="EQ9" s="152"/>
      <c r="ER9" s="152"/>
      <c r="ES9" s="152"/>
      <c r="ET9" s="152"/>
      <c r="EU9" s="152"/>
      <c r="EV9" s="152"/>
      <c r="EW9" s="152"/>
      <c r="EX9" s="152"/>
      <c r="EY9" s="152"/>
      <c r="EZ9" s="152"/>
      <c r="FA9" s="152"/>
      <c r="FB9" s="152"/>
      <c r="FC9" s="152"/>
      <c r="FD9" s="152"/>
      <c r="FE9" s="152"/>
      <c r="FF9" s="152"/>
      <c r="FG9" s="152"/>
      <c r="FH9" s="152"/>
      <c r="FI9" s="152"/>
      <c r="FJ9" s="152"/>
      <c r="FK9" s="152"/>
      <c r="FL9" s="152"/>
      <c r="FM9" s="152"/>
      <c r="FN9" s="152"/>
      <c r="FO9" s="152"/>
      <c r="FP9" s="152"/>
      <c r="FQ9" s="152"/>
      <c r="FR9" s="152"/>
      <c r="FS9" s="152"/>
      <c r="FT9" s="152"/>
      <c r="FU9" s="152"/>
      <c r="FV9" s="152"/>
      <c r="FW9" s="152"/>
      <c r="FX9" s="152"/>
      <c r="FY9" s="152"/>
      <c r="FZ9" s="152"/>
      <c r="GA9" s="152"/>
      <c r="GB9" s="152"/>
      <c r="GC9" s="152"/>
      <c r="GD9" s="152"/>
      <c r="GE9" s="152"/>
      <c r="GF9" s="152"/>
      <c r="GG9" s="152"/>
      <c r="GH9" s="152"/>
      <c r="GI9" s="152"/>
      <c r="GJ9" s="152"/>
      <c r="GK9" s="152"/>
      <c r="GL9" s="152"/>
      <c r="GM9" s="152"/>
      <c r="GN9" s="152"/>
      <c r="GO9" s="152"/>
      <c r="GP9" s="152"/>
      <c r="GQ9" s="152"/>
      <c r="GR9" s="152"/>
      <c r="GS9" s="152"/>
      <c r="GT9" s="152"/>
      <c r="GU9" s="152"/>
      <c r="GV9" s="152"/>
      <c r="GW9" s="152"/>
      <c r="GX9" s="152"/>
      <c r="GY9" s="152"/>
      <c r="GZ9" s="152"/>
      <c r="HA9" s="152"/>
      <c r="HB9" s="152"/>
      <c r="HC9" s="152"/>
      <c r="HD9" s="152"/>
      <c r="HE9" s="152"/>
      <c r="HF9" s="152"/>
      <c r="HG9" s="152"/>
      <c r="HH9" s="152"/>
      <c r="HI9" s="152"/>
      <c r="HJ9" s="152"/>
      <c r="HK9" s="152"/>
      <c r="HL9" s="152"/>
      <c r="HM9" s="152"/>
      <c r="HN9" s="152"/>
      <c r="HO9" s="152"/>
      <c r="HP9" s="152"/>
      <c r="HQ9" s="152"/>
      <c r="HR9" s="152"/>
      <c r="HS9" s="152"/>
      <c r="HT9" s="152"/>
      <c r="HU9" s="152"/>
      <c r="HV9" s="152"/>
      <c r="HW9" s="152"/>
      <c r="HX9" s="152"/>
      <c r="HY9" s="152"/>
      <c r="HZ9" s="152"/>
      <c r="IA9" s="152"/>
      <c r="IB9" s="152"/>
      <c r="IC9" s="152"/>
      <c r="ID9" s="152"/>
      <c r="IE9" s="152"/>
      <c r="IF9" s="152"/>
      <c r="IG9" s="152"/>
      <c r="IH9" s="152"/>
      <c r="II9" s="152"/>
      <c r="IJ9" s="152"/>
      <c r="IK9" s="152"/>
      <c r="IL9" s="152"/>
      <c r="IM9" s="152"/>
      <c r="IN9" s="152"/>
      <c r="IO9" s="152"/>
      <c r="IP9" s="152"/>
      <c r="IQ9" s="152"/>
      <c r="IR9" s="152"/>
      <c r="IS9" s="152"/>
      <c r="IT9" s="152"/>
      <c r="IU9" s="152"/>
      <c r="IV9" s="152"/>
      <c r="IW9" s="152"/>
    </row>
    <row r="10" s="110" customFormat="1" ht="44" customHeight="1" spans="1:257">
      <c r="A10" s="121"/>
      <c r="B10" s="125" t="s">
        <v>149</v>
      </c>
      <c r="C10" s="121" t="s">
        <v>150</v>
      </c>
      <c r="D10" s="126" t="s">
        <v>229</v>
      </c>
      <c r="E10" s="126"/>
      <c r="F10" s="127">
        <v>31.61</v>
      </c>
      <c r="G10" s="128">
        <v>0.31</v>
      </c>
      <c r="H10" s="128">
        <v>0.11</v>
      </c>
      <c r="I10" s="128">
        <v>0.11</v>
      </c>
      <c r="J10" s="128">
        <v>0.11</v>
      </c>
      <c r="K10" s="128">
        <v>0.05</v>
      </c>
      <c r="L10" s="128">
        <v>0.11</v>
      </c>
      <c r="M10" s="128">
        <v>0.14</v>
      </c>
      <c r="N10" s="128">
        <v>0.2</v>
      </c>
      <c r="O10" s="128">
        <v>0.01</v>
      </c>
      <c r="P10" s="128">
        <v>0.1</v>
      </c>
      <c r="Q10" s="128">
        <v>0.72</v>
      </c>
      <c r="R10" s="128">
        <v>0.11</v>
      </c>
      <c r="S10" s="128">
        <v>0.11</v>
      </c>
      <c r="T10" s="128">
        <v>0.62</v>
      </c>
      <c r="U10" s="128">
        <v>0.12</v>
      </c>
      <c r="V10" s="128">
        <v>1.43</v>
      </c>
      <c r="W10" s="128">
        <v>3.45</v>
      </c>
      <c r="X10" s="128"/>
      <c r="Y10" s="141">
        <v>2.34</v>
      </c>
      <c r="Z10" s="128">
        <v>3.55</v>
      </c>
      <c r="AA10" s="128">
        <v>3.6</v>
      </c>
      <c r="AB10" s="128">
        <v>4.03</v>
      </c>
      <c r="AC10" s="128">
        <v>4.6</v>
      </c>
      <c r="AD10" s="128">
        <v>0.31</v>
      </c>
      <c r="AE10" s="128">
        <v>0.61</v>
      </c>
      <c r="AF10" s="128">
        <v>0.25</v>
      </c>
      <c r="AG10" s="128">
        <v>3.66</v>
      </c>
      <c r="AH10" s="96">
        <v>0.18</v>
      </c>
      <c r="AI10" s="128"/>
      <c r="AJ10" s="128">
        <v>0.03</v>
      </c>
      <c r="AK10" s="128">
        <v>0.55</v>
      </c>
      <c r="AL10" s="150">
        <v>0.08</v>
      </c>
      <c r="AM10" s="150">
        <v>0.01</v>
      </c>
      <c r="AN10" s="128"/>
      <c r="AO10" s="152"/>
      <c r="AP10" s="152"/>
      <c r="AQ10" s="152"/>
      <c r="AR10" s="152"/>
      <c r="AS10" s="152"/>
      <c r="AT10" s="152"/>
      <c r="AU10" s="152"/>
      <c r="AV10" s="152"/>
      <c r="AW10" s="152"/>
      <c r="AX10" s="152"/>
      <c r="AY10" s="152"/>
      <c r="AZ10" s="152"/>
      <c r="BA10" s="152"/>
      <c r="BB10" s="152"/>
      <c r="BC10" s="152"/>
      <c r="BD10" s="152"/>
      <c r="BE10" s="152"/>
      <c r="BF10" s="152"/>
      <c r="BG10" s="152"/>
      <c r="BH10" s="152"/>
      <c r="BI10" s="152"/>
      <c r="BJ10" s="152"/>
      <c r="BK10" s="152"/>
      <c r="BL10" s="152"/>
      <c r="BM10" s="152"/>
      <c r="BN10" s="152"/>
      <c r="BO10" s="152"/>
      <c r="BP10" s="152"/>
      <c r="BQ10" s="152"/>
      <c r="BR10" s="152"/>
      <c r="BS10" s="152"/>
      <c r="BT10" s="152"/>
      <c r="BU10" s="152"/>
      <c r="BV10" s="152"/>
      <c r="BW10" s="152"/>
      <c r="BX10" s="152"/>
      <c r="BY10" s="152"/>
      <c r="BZ10" s="152"/>
      <c r="CA10" s="152"/>
      <c r="CB10" s="152"/>
      <c r="CC10" s="152"/>
      <c r="CD10" s="152"/>
      <c r="CE10" s="152"/>
      <c r="CF10" s="152"/>
      <c r="CG10" s="152"/>
      <c r="CH10" s="152"/>
      <c r="CI10" s="152"/>
      <c r="CJ10" s="152"/>
      <c r="CK10" s="152"/>
      <c r="CL10" s="152"/>
      <c r="CM10" s="152"/>
      <c r="CN10" s="152"/>
      <c r="CO10" s="152"/>
      <c r="CP10" s="152"/>
      <c r="CQ10" s="152"/>
      <c r="CR10" s="152"/>
      <c r="CS10" s="152"/>
      <c r="CT10" s="152"/>
      <c r="CU10" s="152"/>
      <c r="CV10" s="152"/>
      <c r="CW10" s="152"/>
      <c r="CX10" s="152"/>
      <c r="CY10" s="152"/>
      <c r="CZ10" s="152"/>
      <c r="DA10" s="152"/>
      <c r="DB10" s="152"/>
      <c r="DC10" s="152"/>
      <c r="DD10" s="152"/>
      <c r="DE10" s="152"/>
      <c r="DF10" s="152"/>
      <c r="DG10" s="152"/>
      <c r="DH10" s="152"/>
      <c r="DI10" s="152"/>
      <c r="DJ10" s="152"/>
      <c r="DK10" s="152"/>
      <c r="DL10" s="152"/>
      <c r="DM10" s="152"/>
      <c r="DN10" s="152"/>
      <c r="DO10" s="152"/>
      <c r="DP10" s="152"/>
      <c r="DQ10" s="152"/>
      <c r="DR10" s="152"/>
      <c r="DS10" s="152"/>
      <c r="DT10" s="152"/>
      <c r="DU10" s="152"/>
      <c r="DV10" s="152"/>
      <c r="DW10" s="152"/>
      <c r="DX10" s="152"/>
      <c r="DY10" s="152"/>
      <c r="DZ10" s="152"/>
      <c r="EA10" s="152"/>
      <c r="EB10" s="152"/>
      <c r="EC10" s="152"/>
      <c r="ED10" s="152"/>
      <c r="EE10" s="152"/>
      <c r="EF10" s="152"/>
      <c r="EG10" s="152"/>
      <c r="EH10" s="152"/>
      <c r="EI10" s="152"/>
      <c r="EJ10" s="152"/>
      <c r="EK10" s="152"/>
      <c r="EL10" s="152"/>
      <c r="EM10" s="152"/>
      <c r="EN10" s="152"/>
      <c r="EO10" s="152"/>
      <c r="EP10" s="152"/>
      <c r="EQ10" s="152"/>
      <c r="ER10" s="152"/>
      <c r="ES10" s="152"/>
      <c r="ET10" s="152"/>
      <c r="EU10" s="152"/>
      <c r="EV10" s="152"/>
      <c r="EW10" s="152"/>
      <c r="EX10" s="152"/>
      <c r="EY10" s="152"/>
      <c r="EZ10" s="152"/>
      <c r="FA10" s="152"/>
      <c r="FB10" s="152"/>
      <c r="FC10" s="152"/>
      <c r="FD10" s="152"/>
      <c r="FE10" s="152"/>
      <c r="FF10" s="152"/>
      <c r="FG10" s="152"/>
      <c r="FH10" s="152"/>
      <c r="FI10" s="152"/>
      <c r="FJ10" s="152"/>
      <c r="FK10" s="152"/>
      <c r="FL10" s="152"/>
      <c r="FM10" s="152"/>
      <c r="FN10" s="152"/>
      <c r="FO10" s="152"/>
      <c r="FP10" s="152"/>
      <c r="FQ10" s="152"/>
      <c r="FR10" s="152"/>
      <c r="FS10" s="152"/>
      <c r="FT10" s="152"/>
      <c r="FU10" s="152"/>
      <c r="FV10" s="152"/>
      <c r="FW10" s="152"/>
      <c r="FX10" s="152"/>
      <c r="FY10" s="152"/>
      <c r="FZ10" s="152"/>
      <c r="GA10" s="152"/>
      <c r="GB10" s="152"/>
      <c r="GC10" s="152"/>
      <c r="GD10" s="152"/>
      <c r="GE10" s="152"/>
      <c r="GF10" s="152"/>
      <c r="GG10" s="152"/>
      <c r="GH10" s="152"/>
      <c r="GI10" s="152"/>
      <c r="GJ10" s="152"/>
      <c r="GK10" s="152"/>
      <c r="GL10" s="152"/>
      <c r="GM10" s="152"/>
      <c r="GN10" s="152"/>
      <c r="GO10" s="152"/>
      <c r="GP10" s="152"/>
      <c r="GQ10" s="152"/>
      <c r="GR10" s="152"/>
      <c r="GS10" s="152"/>
      <c r="GT10" s="152"/>
      <c r="GU10" s="152"/>
      <c r="GV10" s="152"/>
      <c r="GW10" s="152"/>
      <c r="GX10" s="152"/>
      <c r="GY10" s="152"/>
      <c r="GZ10" s="152"/>
      <c r="HA10" s="152"/>
      <c r="HB10" s="152"/>
      <c r="HC10" s="152"/>
      <c r="HD10" s="152"/>
      <c r="HE10" s="152"/>
      <c r="HF10" s="152"/>
      <c r="HG10" s="152"/>
      <c r="HH10" s="152"/>
      <c r="HI10" s="152"/>
      <c r="HJ10" s="152"/>
      <c r="HK10" s="152"/>
      <c r="HL10" s="152"/>
      <c r="HM10" s="152"/>
      <c r="HN10" s="152"/>
      <c r="HO10" s="152"/>
      <c r="HP10" s="152"/>
      <c r="HQ10" s="152"/>
      <c r="HR10" s="152"/>
      <c r="HS10" s="152"/>
      <c r="HT10" s="152"/>
      <c r="HU10" s="152"/>
      <c r="HV10" s="152"/>
      <c r="HW10" s="152"/>
      <c r="HX10" s="152"/>
      <c r="HY10" s="152"/>
      <c r="HZ10" s="152"/>
      <c r="IA10" s="152"/>
      <c r="IB10" s="152"/>
      <c r="IC10" s="152"/>
      <c r="ID10" s="152"/>
      <c r="IE10" s="152"/>
      <c r="IF10" s="152"/>
      <c r="IG10" s="152"/>
      <c r="IH10" s="152"/>
      <c r="II10" s="152"/>
      <c r="IJ10" s="152"/>
      <c r="IK10" s="152"/>
      <c r="IL10" s="152"/>
      <c r="IM10" s="152"/>
      <c r="IN10" s="152"/>
      <c r="IO10" s="152"/>
      <c r="IP10" s="152"/>
      <c r="IQ10" s="152"/>
      <c r="IR10" s="152"/>
      <c r="IS10" s="152"/>
      <c r="IT10" s="152"/>
      <c r="IU10" s="152"/>
      <c r="IV10" s="152"/>
      <c r="IW10" s="152"/>
    </row>
    <row r="11" s="110" customFormat="1" ht="31" customHeight="1" spans="1:257">
      <c r="A11" s="121"/>
      <c r="B11" s="129"/>
      <c r="C11" s="129" t="s">
        <v>181</v>
      </c>
      <c r="D11" s="126" t="s">
        <v>230</v>
      </c>
      <c r="E11" s="126"/>
      <c r="F11" s="130" t="s">
        <v>231</v>
      </c>
      <c r="G11" s="131" t="s">
        <v>231</v>
      </c>
      <c r="H11" s="132"/>
      <c r="I11" s="132"/>
      <c r="J11" s="132"/>
      <c r="K11" s="132"/>
      <c r="L11" s="132"/>
      <c r="M11" s="132"/>
      <c r="N11" s="132"/>
      <c r="O11" s="132"/>
      <c r="P11" s="132"/>
      <c r="Q11" s="132"/>
      <c r="R11" s="132"/>
      <c r="S11" s="132"/>
      <c r="T11" s="132"/>
      <c r="U11" s="132"/>
      <c r="V11" s="132"/>
      <c r="W11" s="132"/>
      <c r="X11" s="132"/>
      <c r="Y11" s="132"/>
      <c r="Z11" s="132"/>
      <c r="AA11" s="132"/>
      <c r="AB11" s="132"/>
      <c r="AC11" s="132"/>
      <c r="AD11" s="132"/>
      <c r="AE11" s="132"/>
      <c r="AF11" s="132"/>
      <c r="AG11" s="132"/>
      <c r="AH11" s="132"/>
      <c r="AI11" s="132"/>
      <c r="AJ11" s="132"/>
      <c r="AK11" s="132"/>
      <c r="AL11" s="132"/>
      <c r="AM11" s="132"/>
      <c r="AN11" s="151"/>
      <c r="AO11" s="152"/>
      <c r="AP11" s="152"/>
      <c r="AQ11" s="152"/>
      <c r="AR11" s="152"/>
      <c r="AS11" s="152"/>
      <c r="AT11" s="152"/>
      <c r="AU11" s="152"/>
      <c r="AV11" s="152"/>
      <c r="AW11" s="152"/>
      <c r="AX11" s="152"/>
      <c r="AY11" s="152"/>
      <c r="AZ11" s="152"/>
      <c r="BA11" s="152"/>
      <c r="BB11" s="152"/>
      <c r="BC11" s="152"/>
      <c r="BD11" s="152"/>
      <c r="BE11" s="152"/>
      <c r="BF11" s="152"/>
      <c r="BG11" s="152"/>
      <c r="BH11" s="152"/>
      <c r="BI11" s="152"/>
      <c r="BJ11" s="152"/>
      <c r="BK11" s="152"/>
      <c r="BL11" s="152"/>
      <c r="BM11" s="152"/>
      <c r="BN11" s="152"/>
      <c r="BO11" s="152"/>
      <c r="BP11" s="152"/>
      <c r="BQ11" s="152"/>
      <c r="BR11" s="152"/>
      <c r="BS11" s="152"/>
      <c r="BT11" s="152"/>
      <c r="BU11" s="152"/>
      <c r="BV11" s="152"/>
      <c r="BW11" s="152"/>
      <c r="BX11" s="152"/>
      <c r="BY11" s="152"/>
      <c r="BZ11" s="152"/>
      <c r="CA11" s="152"/>
      <c r="CB11" s="152"/>
      <c r="CC11" s="152"/>
      <c r="CD11" s="152"/>
      <c r="CE11" s="152"/>
      <c r="CF11" s="152"/>
      <c r="CG11" s="152"/>
      <c r="CH11" s="152"/>
      <c r="CI11" s="152"/>
      <c r="CJ11" s="152"/>
      <c r="CK11" s="152"/>
      <c r="CL11" s="152"/>
      <c r="CM11" s="152"/>
      <c r="CN11" s="152"/>
      <c r="CO11" s="152"/>
      <c r="CP11" s="152"/>
      <c r="CQ11" s="152"/>
      <c r="CR11" s="152"/>
      <c r="CS11" s="152"/>
      <c r="CT11" s="152"/>
      <c r="CU11" s="152"/>
      <c r="CV11" s="152"/>
      <c r="CW11" s="152"/>
      <c r="CX11" s="152"/>
      <c r="CY11" s="152"/>
      <c r="CZ11" s="152"/>
      <c r="DA11" s="152"/>
      <c r="DB11" s="152"/>
      <c r="DC11" s="152"/>
      <c r="DD11" s="152"/>
      <c r="DE11" s="152"/>
      <c r="DF11" s="152"/>
      <c r="DG11" s="152"/>
      <c r="DH11" s="152"/>
      <c r="DI11" s="152"/>
      <c r="DJ11" s="152"/>
      <c r="DK11" s="152"/>
      <c r="DL11" s="152"/>
      <c r="DM11" s="152"/>
      <c r="DN11" s="152"/>
      <c r="DO11" s="152"/>
      <c r="DP11" s="152"/>
      <c r="DQ11" s="152"/>
      <c r="DR11" s="152"/>
      <c r="DS11" s="152"/>
      <c r="DT11" s="152"/>
      <c r="DU11" s="152"/>
      <c r="DV11" s="152"/>
      <c r="DW11" s="152"/>
      <c r="DX11" s="152"/>
      <c r="DY11" s="152"/>
      <c r="DZ11" s="152"/>
      <c r="EA11" s="152"/>
      <c r="EB11" s="152"/>
      <c r="EC11" s="152"/>
      <c r="ED11" s="152"/>
      <c r="EE11" s="152"/>
      <c r="EF11" s="152"/>
      <c r="EG11" s="152"/>
      <c r="EH11" s="152"/>
      <c r="EI11" s="152"/>
      <c r="EJ11" s="152"/>
      <c r="EK11" s="152"/>
      <c r="EL11" s="152"/>
      <c r="EM11" s="152"/>
      <c r="EN11" s="152"/>
      <c r="EO11" s="152"/>
      <c r="EP11" s="152"/>
      <c r="EQ11" s="152"/>
      <c r="ER11" s="152"/>
      <c r="ES11" s="152"/>
      <c r="ET11" s="152"/>
      <c r="EU11" s="152"/>
      <c r="EV11" s="152"/>
      <c r="EW11" s="152"/>
      <c r="EX11" s="152"/>
      <c r="EY11" s="152"/>
      <c r="EZ11" s="152"/>
      <c r="FA11" s="152"/>
      <c r="FB11" s="152"/>
      <c r="FC11" s="152"/>
      <c r="FD11" s="152"/>
      <c r="FE11" s="152"/>
      <c r="FF11" s="152"/>
      <c r="FG11" s="152"/>
      <c r="FH11" s="152"/>
      <c r="FI11" s="152"/>
      <c r="FJ11" s="152"/>
      <c r="FK11" s="152"/>
      <c r="FL11" s="152"/>
      <c r="FM11" s="152"/>
      <c r="FN11" s="152"/>
      <c r="FO11" s="152"/>
      <c r="FP11" s="152"/>
      <c r="FQ11" s="152"/>
      <c r="FR11" s="152"/>
      <c r="FS11" s="152"/>
      <c r="FT11" s="152"/>
      <c r="FU11" s="152"/>
      <c r="FV11" s="152"/>
      <c r="FW11" s="152"/>
      <c r="FX11" s="152"/>
      <c r="FY11" s="152"/>
      <c r="FZ11" s="152"/>
      <c r="GA11" s="152"/>
      <c r="GB11" s="152"/>
      <c r="GC11" s="152"/>
      <c r="GD11" s="152"/>
      <c r="GE11" s="152"/>
      <c r="GF11" s="152"/>
      <c r="GG11" s="152"/>
      <c r="GH11" s="152"/>
      <c r="GI11" s="152"/>
      <c r="GJ11" s="152"/>
      <c r="GK11" s="152"/>
      <c r="GL11" s="152"/>
      <c r="GM11" s="152"/>
      <c r="GN11" s="152"/>
      <c r="GO11" s="152"/>
      <c r="GP11" s="152"/>
      <c r="GQ11" s="152"/>
      <c r="GR11" s="152"/>
      <c r="GS11" s="152"/>
      <c r="GT11" s="152"/>
      <c r="GU11" s="152"/>
      <c r="GV11" s="152"/>
      <c r="GW11" s="152"/>
      <c r="GX11" s="152"/>
      <c r="GY11" s="152"/>
      <c r="GZ11" s="152"/>
      <c r="HA11" s="152"/>
      <c r="HB11" s="152"/>
      <c r="HC11" s="152"/>
      <c r="HD11" s="152"/>
      <c r="HE11" s="152"/>
      <c r="HF11" s="152"/>
      <c r="HG11" s="152"/>
      <c r="HH11" s="152"/>
      <c r="HI11" s="152"/>
      <c r="HJ11" s="152"/>
      <c r="HK11" s="152"/>
      <c r="HL11" s="152"/>
      <c r="HM11" s="152"/>
      <c r="HN11" s="152"/>
      <c r="HO11" s="152"/>
      <c r="HP11" s="152"/>
      <c r="HQ11" s="152"/>
      <c r="HR11" s="152"/>
      <c r="HS11" s="152"/>
      <c r="HT11" s="152"/>
      <c r="HU11" s="152"/>
      <c r="HV11" s="152"/>
      <c r="HW11" s="152"/>
      <c r="HX11" s="152"/>
      <c r="HY11" s="152"/>
      <c r="HZ11" s="152"/>
      <c r="IA11" s="152"/>
      <c r="IB11" s="152"/>
      <c r="IC11" s="152"/>
      <c r="ID11" s="152"/>
      <c r="IE11" s="152"/>
      <c r="IF11" s="152"/>
      <c r="IG11" s="152"/>
      <c r="IH11" s="152"/>
      <c r="II11" s="152"/>
      <c r="IJ11" s="152"/>
      <c r="IK11" s="152"/>
      <c r="IL11" s="152"/>
      <c r="IM11" s="152"/>
      <c r="IN11" s="152"/>
      <c r="IO11" s="152"/>
      <c r="IP11" s="152"/>
      <c r="IQ11" s="152"/>
      <c r="IR11" s="152"/>
      <c r="IS11" s="152"/>
      <c r="IT11" s="152"/>
      <c r="IU11" s="152"/>
      <c r="IV11" s="152"/>
      <c r="IW11" s="152"/>
    </row>
    <row r="12" s="110" customFormat="1" ht="31" customHeight="1" spans="1:257">
      <c r="A12" s="121"/>
      <c r="B12" s="129"/>
      <c r="C12" s="121" t="s">
        <v>153</v>
      </c>
      <c r="D12" s="126" t="s">
        <v>232</v>
      </c>
      <c r="E12" s="126"/>
      <c r="F12" s="130" t="s">
        <v>233</v>
      </c>
      <c r="G12" s="131" t="s">
        <v>233</v>
      </c>
      <c r="H12" s="132"/>
      <c r="I12" s="132"/>
      <c r="J12" s="132"/>
      <c r="K12" s="132"/>
      <c r="L12" s="132"/>
      <c r="M12" s="132"/>
      <c r="N12" s="132"/>
      <c r="O12" s="132"/>
      <c r="P12" s="132"/>
      <c r="Q12" s="132"/>
      <c r="R12" s="132"/>
      <c r="S12" s="132"/>
      <c r="T12" s="132"/>
      <c r="U12" s="132"/>
      <c r="V12" s="132"/>
      <c r="W12" s="132"/>
      <c r="X12" s="132"/>
      <c r="Y12" s="132"/>
      <c r="Z12" s="132"/>
      <c r="AA12" s="132"/>
      <c r="AB12" s="132"/>
      <c r="AC12" s="132"/>
      <c r="AD12" s="132"/>
      <c r="AE12" s="132"/>
      <c r="AF12" s="132"/>
      <c r="AG12" s="132"/>
      <c r="AH12" s="132"/>
      <c r="AI12" s="132"/>
      <c r="AJ12" s="132"/>
      <c r="AK12" s="132"/>
      <c r="AL12" s="132"/>
      <c r="AM12" s="132"/>
      <c r="AN12" s="151"/>
      <c r="AO12" s="152"/>
      <c r="AP12" s="152"/>
      <c r="AQ12" s="152"/>
      <c r="AR12" s="152"/>
      <c r="AS12" s="152"/>
      <c r="AT12" s="152"/>
      <c r="AU12" s="152"/>
      <c r="AV12" s="152"/>
      <c r="AW12" s="152"/>
      <c r="AX12" s="152"/>
      <c r="AY12" s="152"/>
      <c r="AZ12" s="152"/>
      <c r="BA12" s="152"/>
      <c r="BB12" s="152"/>
      <c r="BC12" s="152"/>
      <c r="BD12" s="152"/>
      <c r="BE12" s="152"/>
      <c r="BF12" s="152"/>
      <c r="BG12" s="152"/>
      <c r="BH12" s="152"/>
      <c r="BI12" s="152"/>
      <c r="BJ12" s="152"/>
      <c r="BK12" s="152"/>
      <c r="BL12" s="152"/>
      <c r="BM12" s="152"/>
      <c r="BN12" s="152"/>
      <c r="BO12" s="152"/>
      <c r="BP12" s="152"/>
      <c r="BQ12" s="152"/>
      <c r="BR12" s="152"/>
      <c r="BS12" s="152"/>
      <c r="BT12" s="152"/>
      <c r="BU12" s="152"/>
      <c r="BV12" s="152"/>
      <c r="BW12" s="152"/>
      <c r="BX12" s="152"/>
      <c r="BY12" s="152"/>
      <c r="BZ12" s="152"/>
      <c r="CA12" s="152"/>
      <c r="CB12" s="152"/>
      <c r="CC12" s="152"/>
      <c r="CD12" s="152"/>
      <c r="CE12" s="152"/>
      <c r="CF12" s="152"/>
      <c r="CG12" s="152"/>
      <c r="CH12" s="152"/>
      <c r="CI12" s="152"/>
      <c r="CJ12" s="152"/>
      <c r="CK12" s="152"/>
      <c r="CL12" s="152"/>
      <c r="CM12" s="152"/>
      <c r="CN12" s="152"/>
      <c r="CO12" s="152"/>
      <c r="CP12" s="152"/>
      <c r="CQ12" s="152"/>
      <c r="CR12" s="152"/>
      <c r="CS12" s="152"/>
      <c r="CT12" s="152"/>
      <c r="CU12" s="152"/>
      <c r="CV12" s="152"/>
      <c r="CW12" s="152"/>
      <c r="CX12" s="152"/>
      <c r="CY12" s="152"/>
      <c r="CZ12" s="152"/>
      <c r="DA12" s="152"/>
      <c r="DB12" s="152"/>
      <c r="DC12" s="152"/>
      <c r="DD12" s="152"/>
      <c r="DE12" s="152"/>
      <c r="DF12" s="152"/>
      <c r="DG12" s="152"/>
      <c r="DH12" s="152"/>
      <c r="DI12" s="152"/>
      <c r="DJ12" s="152"/>
      <c r="DK12" s="152"/>
      <c r="DL12" s="152"/>
      <c r="DM12" s="152"/>
      <c r="DN12" s="152"/>
      <c r="DO12" s="152"/>
      <c r="DP12" s="152"/>
      <c r="DQ12" s="152"/>
      <c r="DR12" s="152"/>
      <c r="DS12" s="152"/>
      <c r="DT12" s="152"/>
      <c r="DU12" s="152"/>
      <c r="DV12" s="152"/>
      <c r="DW12" s="152"/>
      <c r="DX12" s="152"/>
      <c r="DY12" s="152"/>
      <c r="DZ12" s="152"/>
      <c r="EA12" s="152"/>
      <c r="EB12" s="152"/>
      <c r="EC12" s="152"/>
      <c r="ED12" s="152"/>
      <c r="EE12" s="152"/>
      <c r="EF12" s="152"/>
      <c r="EG12" s="152"/>
      <c r="EH12" s="152"/>
      <c r="EI12" s="152"/>
      <c r="EJ12" s="152"/>
      <c r="EK12" s="152"/>
      <c r="EL12" s="152"/>
      <c r="EM12" s="152"/>
      <c r="EN12" s="152"/>
      <c r="EO12" s="152"/>
      <c r="EP12" s="152"/>
      <c r="EQ12" s="152"/>
      <c r="ER12" s="152"/>
      <c r="ES12" s="152"/>
      <c r="ET12" s="152"/>
      <c r="EU12" s="152"/>
      <c r="EV12" s="152"/>
      <c r="EW12" s="152"/>
      <c r="EX12" s="152"/>
      <c r="EY12" s="152"/>
      <c r="EZ12" s="152"/>
      <c r="FA12" s="152"/>
      <c r="FB12" s="152"/>
      <c r="FC12" s="152"/>
      <c r="FD12" s="152"/>
      <c r="FE12" s="152"/>
      <c r="FF12" s="152"/>
      <c r="FG12" s="152"/>
      <c r="FH12" s="152"/>
      <c r="FI12" s="152"/>
      <c r="FJ12" s="152"/>
      <c r="FK12" s="152"/>
      <c r="FL12" s="152"/>
      <c r="FM12" s="152"/>
      <c r="FN12" s="152"/>
      <c r="FO12" s="152"/>
      <c r="FP12" s="152"/>
      <c r="FQ12" s="152"/>
      <c r="FR12" s="152"/>
      <c r="FS12" s="152"/>
      <c r="FT12" s="152"/>
      <c r="FU12" s="152"/>
      <c r="FV12" s="152"/>
      <c r="FW12" s="152"/>
      <c r="FX12" s="152"/>
      <c r="FY12" s="152"/>
      <c r="FZ12" s="152"/>
      <c r="GA12" s="152"/>
      <c r="GB12" s="152"/>
      <c r="GC12" s="152"/>
      <c r="GD12" s="152"/>
      <c r="GE12" s="152"/>
      <c r="GF12" s="152"/>
      <c r="GG12" s="152"/>
      <c r="GH12" s="152"/>
      <c r="GI12" s="152"/>
      <c r="GJ12" s="152"/>
      <c r="GK12" s="152"/>
      <c r="GL12" s="152"/>
      <c r="GM12" s="152"/>
      <c r="GN12" s="152"/>
      <c r="GO12" s="152"/>
      <c r="GP12" s="152"/>
      <c r="GQ12" s="152"/>
      <c r="GR12" s="152"/>
      <c r="GS12" s="152"/>
      <c r="GT12" s="152"/>
      <c r="GU12" s="152"/>
      <c r="GV12" s="152"/>
      <c r="GW12" s="152"/>
      <c r="GX12" s="152"/>
      <c r="GY12" s="152"/>
      <c r="GZ12" s="152"/>
      <c r="HA12" s="152"/>
      <c r="HB12" s="152"/>
      <c r="HC12" s="152"/>
      <c r="HD12" s="152"/>
      <c r="HE12" s="152"/>
      <c r="HF12" s="152"/>
      <c r="HG12" s="152"/>
      <c r="HH12" s="152"/>
      <c r="HI12" s="152"/>
      <c r="HJ12" s="152"/>
      <c r="HK12" s="152"/>
      <c r="HL12" s="152"/>
      <c r="HM12" s="152"/>
      <c r="HN12" s="152"/>
      <c r="HO12" s="152"/>
      <c r="HP12" s="152"/>
      <c r="HQ12" s="152"/>
      <c r="HR12" s="152"/>
      <c r="HS12" s="152"/>
      <c r="HT12" s="152"/>
      <c r="HU12" s="152"/>
      <c r="HV12" s="152"/>
      <c r="HW12" s="152"/>
      <c r="HX12" s="152"/>
      <c r="HY12" s="152"/>
      <c r="HZ12" s="152"/>
      <c r="IA12" s="152"/>
      <c r="IB12" s="152"/>
      <c r="IC12" s="152"/>
      <c r="ID12" s="152"/>
      <c r="IE12" s="152"/>
      <c r="IF12" s="152"/>
      <c r="IG12" s="152"/>
      <c r="IH12" s="152"/>
      <c r="II12" s="152"/>
      <c r="IJ12" s="152"/>
      <c r="IK12" s="152"/>
      <c r="IL12" s="152"/>
      <c r="IM12" s="152"/>
      <c r="IN12" s="152"/>
      <c r="IO12" s="152"/>
      <c r="IP12" s="152"/>
      <c r="IQ12" s="152"/>
      <c r="IR12" s="152"/>
      <c r="IS12" s="152"/>
      <c r="IT12" s="152"/>
      <c r="IU12" s="152"/>
      <c r="IV12" s="152"/>
      <c r="IW12" s="152"/>
    </row>
    <row r="13" s="110" customFormat="1" ht="31" customHeight="1" spans="1:257">
      <c r="A13" s="121"/>
      <c r="B13" s="129"/>
      <c r="C13" s="125" t="s">
        <v>157</v>
      </c>
      <c r="D13" s="133" t="s">
        <v>234</v>
      </c>
      <c r="E13" s="134"/>
      <c r="F13" s="135">
        <v>7</v>
      </c>
      <c r="G13" s="136">
        <v>7</v>
      </c>
      <c r="H13" s="132"/>
      <c r="I13" s="132"/>
      <c r="J13" s="132"/>
      <c r="K13" s="132"/>
      <c r="L13" s="132"/>
      <c r="M13" s="132"/>
      <c r="N13" s="132"/>
      <c r="O13" s="132"/>
      <c r="P13" s="132"/>
      <c r="Q13" s="132"/>
      <c r="R13" s="132"/>
      <c r="S13" s="132"/>
      <c r="T13" s="132"/>
      <c r="U13" s="132"/>
      <c r="V13" s="132"/>
      <c r="W13" s="132"/>
      <c r="X13" s="132"/>
      <c r="Y13" s="132"/>
      <c r="Z13" s="132"/>
      <c r="AA13" s="132"/>
      <c r="AB13" s="132"/>
      <c r="AC13" s="132"/>
      <c r="AD13" s="132"/>
      <c r="AE13" s="132"/>
      <c r="AF13" s="132"/>
      <c r="AG13" s="132"/>
      <c r="AH13" s="132"/>
      <c r="AI13" s="132"/>
      <c r="AJ13" s="132"/>
      <c r="AK13" s="132"/>
      <c r="AL13" s="132"/>
      <c r="AM13" s="132"/>
      <c r="AN13" s="151"/>
      <c r="AO13" s="152"/>
      <c r="AP13" s="152"/>
      <c r="AQ13" s="152"/>
      <c r="AR13" s="152"/>
      <c r="AS13" s="152"/>
      <c r="AT13" s="152"/>
      <c r="AU13" s="152"/>
      <c r="AV13" s="152"/>
      <c r="AW13" s="152"/>
      <c r="AX13" s="152"/>
      <c r="AY13" s="152"/>
      <c r="AZ13" s="152"/>
      <c r="BA13" s="152"/>
      <c r="BB13" s="152"/>
      <c r="BC13" s="152"/>
      <c r="BD13" s="152"/>
      <c r="BE13" s="152"/>
      <c r="BF13" s="152"/>
      <c r="BG13" s="152"/>
      <c r="BH13" s="152"/>
      <c r="BI13" s="152"/>
      <c r="BJ13" s="152"/>
      <c r="BK13" s="152"/>
      <c r="BL13" s="152"/>
      <c r="BM13" s="152"/>
      <c r="BN13" s="152"/>
      <c r="BO13" s="152"/>
      <c r="BP13" s="152"/>
      <c r="BQ13" s="152"/>
      <c r="BR13" s="152"/>
      <c r="BS13" s="152"/>
      <c r="BT13" s="152"/>
      <c r="BU13" s="152"/>
      <c r="BV13" s="152"/>
      <c r="BW13" s="152"/>
      <c r="BX13" s="152"/>
      <c r="BY13" s="152"/>
      <c r="BZ13" s="152"/>
      <c r="CA13" s="152"/>
      <c r="CB13" s="152"/>
      <c r="CC13" s="152"/>
      <c r="CD13" s="152"/>
      <c r="CE13" s="152"/>
      <c r="CF13" s="152"/>
      <c r="CG13" s="152"/>
      <c r="CH13" s="152"/>
      <c r="CI13" s="152"/>
      <c r="CJ13" s="152"/>
      <c r="CK13" s="152"/>
      <c r="CL13" s="152"/>
      <c r="CM13" s="152"/>
      <c r="CN13" s="152"/>
      <c r="CO13" s="152"/>
      <c r="CP13" s="152"/>
      <c r="CQ13" s="152"/>
      <c r="CR13" s="152"/>
      <c r="CS13" s="152"/>
      <c r="CT13" s="152"/>
      <c r="CU13" s="152"/>
      <c r="CV13" s="152"/>
      <c r="CW13" s="152"/>
      <c r="CX13" s="152"/>
      <c r="CY13" s="152"/>
      <c r="CZ13" s="152"/>
      <c r="DA13" s="152"/>
      <c r="DB13" s="152"/>
      <c r="DC13" s="152"/>
      <c r="DD13" s="152"/>
      <c r="DE13" s="152"/>
      <c r="DF13" s="152"/>
      <c r="DG13" s="152"/>
      <c r="DH13" s="152"/>
      <c r="DI13" s="152"/>
      <c r="DJ13" s="152"/>
      <c r="DK13" s="152"/>
      <c r="DL13" s="152"/>
      <c r="DM13" s="152"/>
      <c r="DN13" s="152"/>
      <c r="DO13" s="152"/>
      <c r="DP13" s="152"/>
      <c r="DQ13" s="152"/>
      <c r="DR13" s="152"/>
      <c r="DS13" s="152"/>
      <c r="DT13" s="152"/>
      <c r="DU13" s="152"/>
      <c r="DV13" s="152"/>
      <c r="DW13" s="152"/>
      <c r="DX13" s="152"/>
      <c r="DY13" s="152"/>
      <c r="DZ13" s="152"/>
      <c r="EA13" s="152"/>
      <c r="EB13" s="152"/>
      <c r="EC13" s="152"/>
      <c r="ED13" s="152"/>
      <c r="EE13" s="152"/>
      <c r="EF13" s="152"/>
      <c r="EG13" s="152"/>
      <c r="EH13" s="152"/>
      <c r="EI13" s="152"/>
      <c r="EJ13" s="152"/>
      <c r="EK13" s="152"/>
      <c r="EL13" s="152"/>
      <c r="EM13" s="152"/>
      <c r="EN13" s="152"/>
      <c r="EO13" s="152"/>
      <c r="EP13" s="152"/>
      <c r="EQ13" s="152"/>
      <c r="ER13" s="152"/>
      <c r="ES13" s="152"/>
      <c r="ET13" s="152"/>
      <c r="EU13" s="152"/>
      <c r="EV13" s="152"/>
      <c r="EW13" s="152"/>
      <c r="EX13" s="152"/>
      <c r="EY13" s="152"/>
      <c r="EZ13" s="152"/>
      <c r="FA13" s="152"/>
      <c r="FB13" s="152"/>
      <c r="FC13" s="152"/>
      <c r="FD13" s="152"/>
      <c r="FE13" s="152"/>
      <c r="FF13" s="152"/>
      <c r="FG13" s="152"/>
      <c r="FH13" s="152"/>
      <c r="FI13" s="152"/>
      <c r="FJ13" s="152"/>
      <c r="FK13" s="152"/>
      <c r="FL13" s="152"/>
      <c r="FM13" s="152"/>
      <c r="FN13" s="152"/>
      <c r="FO13" s="152"/>
      <c r="FP13" s="152"/>
      <c r="FQ13" s="152"/>
      <c r="FR13" s="152"/>
      <c r="FS13" s="152"/>
      <c r="FT13" s="152"/>
      <c r="FU13" s="152"/>
      <c r="FV13" s="152"/>
      <c r="FW13" s="152"/>
      <c r="FX13" s="152"/>
      <c r="FY13" s="152"/>
      <c r="FZ13" s="152"/>
      <c r="GA13" s="152"/>
      <c r="GB13" s="152"/>
      <c r="GC13" s="152"/>
      <c r="GD13" s="152"/>
      <c r="GE13" s="152"/>
      <c r="GF13" s="152"/>
      <c r="GG13" s="152"/>
      <c r="GH13" s="152"/>
      <c r="GI13" s="152"/>
      <c r="GJ13" s="152"/>
      <c r="GK13" s="152"/>
      <c r="GL13" s="152"/>
      <c r="GM13" s="152"/>
      <c r="GN13" s="152"/>
      <c r="GO13" s="152"/>
      <c r="GP13" s="152"/>
      <c r="GQ13" s="152"/>
      <c r="GR13" s="152"/>
      <c r="GS13" s="152"/>
      <c r="GT13" s="152"/>
      <c r="GU13" s="152"/>
      <c r="GV13" s="152"/>
      <c r="GW13" s="152"/>
      <c r="GX13" s="152"/>
      <c r="GY13" s="152"/>
      <c r="GZ13" s="152"/>
      <c r="HA13" s="152"/>
      <c r="HB13" s="152"/>
      <c r="HC13" s="152"/>
      <c r="HD13" s="152"/>
      <c r="HE13" s="152"/>
      <c r="HF13" s="152"/>
      <c r="HG13" s="152"/>
      <c r="HH13" s="152"/>
      <c r="HI13" s="152"/>
      <c r="HJ13" s="152"/>
      <c r="HK13" s="152"/>
      <c r="HL13" s="152"/>
      <c r="HM13" s="152"/>
      <c r="HN13" s="152"/>
      <c r="HO13" s="152"/>
      <c r="HP13" s="152"/>
      <c r="HQ13" s="152"/>
      <c r="HR13" s="152"/>
      <c r="HS13" s="152"/>
      <c r="HT13" s="152"/>
      <c r="HU13" s="152"/>
      <c r="HV13" s="152"/>
      <c r="HW13" s="152"/>
      <c r="HX13" s="152"/>
      <c r="HY13" s="152"/>
      <c r="HZ13" s="152"/>
      <c r="IA13" s="152"/>
      <c r="IB13" s="152"/>
      <c r="IC13" s="152"/>
      <c r="ID13" s="152"/>
      <c r="IE13" s="152"/>
      <c r="IF13" s="152"/>
      <c r="IG13" s="152"/>
      <c r="IH13" s="152"/>
      <c r="II13" s="152"/>
      <c r="IJ13" s="152"/>
      <c r="IK13" s="152"/>
      <c r="IL13" s="152"/>
      <c r="IM13" s="152"/>
      <c r="IN13" s="152"/>
      <c r="IO13" s="152"/>
      <c r="IP13" s="152"/>
      <c r="IQ13" s="152"/>
      <c r="IR13" s="152"/>
      <c r="IS13" s="152"/>
      <c r="IT13" s="152"/>
      <c r="IU13" s="152"/>
      <c r="IV13" s="152"/>
      <c r="IW13" s="152"/>
    </row>
    <row r="14" s="110" customFormat="1" ht="31" customHeight="1" spans="1:257">
      <c r="A14" s="121"/>
      <c r="B14" s="129"/>
      <c r="C14" s="129"/>
      <c r="D14" s="133" t="s">
        <v>235</v>
      </c>
      <c r="E14" s="134"/>
      <c r="F14" s="135">
        <v>12</v>
      </c>
      <c r="G14" s="136">
        <v>12</v>
      </c>
      <c r="H14" s="132"/>
      <c r="I14" s="132"/>
      <c r="J14" s="132"/>
      <c r="K14" s="132"/>
      <c r="L14" s="132"/>
      <c r="M14" s="132"/>
      <c r="N14" s="132"/>
      <c r="O14" s="132"/>
      <c r="P14" s="132"/>
      <c r="Q14" s="132"/>
      <c r="R14" s="132"/>
      <c r="S14" s="132"/>
      <c r="T14" s="132"/>
      <c r="U14" s="132"/>
      <c r="V14" s="132"/>
      <c r="W14" s="132"/>
      <c r="X14" s="132"/>
      <c r="Y14" s="132"/>
      <c r="Z14" s="132"/>
      <c r="AA14" s="132"/>
      <c r="AB14" s="132"/>
      <c r="AC14" s="132"/>
      <c r="AD14" s="132"/>
      <c r="AE14" s="132"/>
      <c r="AF14" s="132"/>
      <c r="AG14" s="132"/>
      <c r="AH14" s="132"/>
      <c r="AI14" s="132"/>
      <c r="AJ14" s="132"/>
      <c r="AK14" s="132"/>
      <c r="AL14" s="132"/>
      <c r="AM14" s="132"/>
      <c r="AN14" s="151"/>
      <c r="AO14" s="152"/>
      <c r="AP14" s="152"/>
      <c r="AQ14" s="152"/>
      <c r="AR14" s="152"/>
      <c r="AS14" s="152"/>
      <c r="AT14" s="152"/>
      <c r="AU14" s="152"/>
      <c r="AV14" s="152"/>
      <c r="AW14" s="152"/>
      <c r="AX14" s="152"/>
      <c r="AY14" s="152"/>
      <c r="AZ14" s="152"/>
      <c r="BA14" s="152"/>
      <c r="BB14" s="152"/>
      <c r="BC14" s="152"/>
      <c r="BD14" s="152"/>
      <c r="BE14" s="152"/>
      <c r="BF14" s="152"/>
      <c r="BG14" s="152"/>
      <c r="BH14" s="152"/>
      <c r="BI14" s="152"/>
      <c r="BJ14" s="152"/>
      <c r="BK14" s="152"/>
      <c r="BL14" s="152"/>
      <c r="BM14" s="152"/>
      <c r="BN14" s="152"/>
      <c r="BO14" s="152"/>
      <c r="BP14" s="152"/>
      <c r="BQ14" s="152"/>
      <c r="BR14" s="152"/>
      <c r="BS14" s="152"/>
      <c r="BT14" s="152"/>
      <c r="BU14" s="152"/>
      <c r="BV14" s="152"/>
      <c r="BW14" s="152"/>
      <c r="BX14" s="152"/>
      <c r="BY14" s="152"/>
      <c r="BZ14" s="152"/>
      <c r="CA14" s="152"/>
      <c r="CB14" s="152"/>
      <c r="CC14" s="152"/>
      <c r="CD14" s="152"/>
      <c r="CE14" s="152"/>
      <c r="CF14" s="152"/>
      <c r="CG14" s="152"/>
      <c r="CH14" s="152"/>
      <c r="CI14" s="152"/>
      <c r="CJ14" s="152"/>
      <c r="CK14" s="152"/>
      <c r="CL14" s="152"/>
      <c r="CM14" s="152"/>
      <c r="CN14" s="152"/>
      <c r="CO14" s="152"/>
      <c r="CP14" s="152"/>
      <c r="CQ14" s="152"/>
      <c r="CR14" s="152"/>
      <c r="CS14" s="152"/>
      <c r="CT14" s="152"/>
      <c r="CU14" s="152"/>
      <c r="CV14" s="152"/>
      <c r="CW14" s="152"/>
      <c r="CX14" s="152"/>
      <c r="CY14" s="152"/>
      <c r="CZ14" s="152"/>
      <c r="DA14" s="152"/>
      <c r="DB14" s="152"/>
      <c r="DC14" s="152"/>
      <c r="DD14" s="152"/>
      <c r="DE14" s="152"/>
      <c r="DF14" s="152"/>
      <c r="DG14" s="152"/>
      <c r="DH14" s="152"/>
      <c r="DI14" s="152"/>
      <c r="DJ14" s="152"/>
      <c r="DK14" s="152"/>
      <c r="DL14" s="152"/>
      <c r="DM14" s="152"/>
      <c r="DN14" s="152"/>
      <c r="DO14" s="152"/>
      <c r="DP14" s="152"/>
      <c r="DQ14" s="152"/>
      <c r="DR14" s="152"/>
      <c r="DS14" s="152"/>
      <c r="DT14" s="152"/>
      <c r="DU14" s="152"/>
      <c r="DV14" s="152"/>
      <c r="DW14" s="152"/>
      <c r="DX14" s="152"/>
      <c r="DY14" s="152"/>
      <c r="DZ14" s="152"/>
      <c r="EA14" s="152"/>
      <c r="EB14" s="152"/>
      <c r="EC14" s="152"/>
      <c r="ED14" s="152"/>
      <c r="EE14" s="152"/>
      <c r="EF14" s="152"/>
      <c r="EG14" s="152"/>
      <c r="EH14" s="152"/>
      <c r="EI14" s="152"/>
      <c r="EJ14" s="152"/>
      <c r="EK14" s="152"/>
      <c r="EL14" s="152"/>
      <c r="EM14" s="152"/>
      <c r="EN14" s="152"/>
      <c r="EO14" s="152"/>
      <c r="EP14" s="152"/>
      <c r="EQ14" s="152"/>
      <c r="ER14" s="152"/>
      <c r="ES14" s="152"/>
      <c r="ET14" s="152"/>
      <c r="EU14" s="152"/>
      <c r="EV14" s="152"/>
      <c r="EW14" s="152"/>
      <c r="EX14" s="152"/>
      <c r="EY14" s="152"/>
      <c r="EZ14" s="152"/>
      <c r="FA14" s="152"/>
      <c r="FB14" s="152"/>
      <c r="FC14" s="152"/>
      <c r="FD14" s="152"/>
      <c r="FE14" s="152"/>
      <c r="FF14" s="152"/>
      <c r="FG14" s="152"/>
      <c r="FH14" s="152"/>
      <c r="FI14" s="152"/>
      <c r="FJ14" s="152"/>
      <c r="FK14" s="152"/>
      <c r="FL14" s="152"/>
      <c r="FM14" s="152"/>
      <c r="FN14" s="152"/>
      <c r="FO14" s="152"/>
      <c r="FP14" s="152"/>
      <c r="FQ14" s="152"/>
      <c r="FR14" s="152"/>
      <c r="FS14" s="152"/>
      <c r="FT14" s="152"/>
      <c r="FU14" s="152"/>
      <c r="FV14" s="152"/>
      <c r="FW14" s="152"/>
      <c r="FX14" s="152"/>
      <c r="FY14" s="152"/>
      <c r="FZ14" s="152"/>
      <c r="GA14" s="152"/>
      <c r="GB14" s="152"/>
      <c r="GC14" s="152"/>
      <c r="GD14" s="152"/>
      <c r="GE14" s="152"/>
      <c r="GF14" s="152"/>
      <c r="GG14" s="152"/>
      <c r="GH14" s="152"/>
      <c r="GI14" s="152"/>
      <c r="GJ14" s="152"/>
      <c r="GK14" s="152"/>
      <c r="GL14" s="152"/>
      <c r="GM14" s="152"/>
      <c r="GN14" s="152"/>
      <c r="GO14" s="152"/>
      <c r="GP14" s="152"/>
      <c r="GQ14" s="152"/>
      <c r="GR14" s="152"/>
      <c r="GS14" s="152"/>
      <c r="GT14" s="152"/>
      <c r="GU14" s="152"/>
      <c r="GV14" s="152"/>
      <c r="GW14" s="152"/>
      <c r="GX14" s="152"/>
      <c r="GY14" s="152"/>
      <c r="GZ14" s="152"/>
      <c r="HA14" s="152"/>
      <c r="HB14" s="152"/>
      <c r="HC14" s="152"/>
      <c r="HD14" s="152"/>
      <c r="HE14" s="152"/>
      <c r="HF14" s="152"/>
      <c r="HG14" s="152"/>
      <c r="HH14" s="152"/>
      <c r="HI14" s="152"/>
      <c r="HJ14" s="152"/>
      <c r="HK14" s="152"/>
      <c r="HL14" s="152"/>
      <c r="HM14" s="152"/>
      <c r="HN14" s="152"/>
      <c r="HO14" s="152"/>
      <c r="HP14" s="152"/>
      <c r="HQ14" s="152"/>
      <c r="HR14" s="152"/>
      <c r="HS14" s="152"/>
      <c r="HT14" s="152"/>
      <c r="HU14" s="152"/>
      <c r="HV14" s="152"/>
      <c r="HW14" s="152"/>
      <c r="HX14" s="152"/>
      <c r="HY14" s="152"/>
      <c r="HZ14" s="152"/>
      <c r="IA14" s="152"/>
      <c r="IB14" s="152"/>
      <c r="IC14" s="152"/>
      <c r="ID14" s="152"/>
      <c r="IE14" s="152"/>
      <c r="IF14" s="152"/>
      <c r="IG14" s="152"/>
      <c r="IH14" s="152"/>
      <c r="II14" s="152"/>
      <c r="IJ14" s="152"/>
      <c r="IK14" s="152"/>
      <c r="IL14" s="152"/>
      <c r="IM14" s="152"/>
      <c r="IN14" s="152"/>
      <c r="IO14" s="152"/>
      <c r="IP14" s="152"/>
      <c r="IQ14" s="152"/>
      <c r="IR14" s="152"/>
      <c r="IS14" s="152"/>
      <c r="IT14" s="152"/>
      <c r="IU14" s="152"/>
      <c r="IV14" s="152"/>
      <c r="IW14" s="152"/>
    </row>
    <row r="15" s="110" customFormat="1" ht="31" customHeight="1" spans="1:257">
      <c r="A15" s="121"/>
      <c r="B15" s="129"/>
      <c r="C15" s="129"/>
      <c r="D15" s="133" t="s">
        <v>236</v>
      </c>
      <c r="E15" s="134"/>
      <c r="F15" s="135">
        <v>88</v>
      </c>
      <c r="G15" s="136">
        <v>88</v>
      </c>
      <c r="H15" s="132"/>
      <c r="I15" s="132"/>
      <c r="J15" s="132"/>
      <c r="K15" s="132"/>
      <c r="L15" s="132"/>
      <c r="M15" s="132"/>
      <c r="N15" s="132"/>
      <c r="O15" s="132"/>
      <c r="P15" s="132"/>
      <c r="Q15" s="132"/>
      <c r="R15" s="132"/>
      <c r="S15" s="132"/>
      <c r="T15" s="132"/>
      <c r="U15" s="132"/>
      <c r="V15" s="132"/>
      <c r="W15" s="132"/>
      <c r="X15" s="132"/>
      <c r="Y15" s="132"/>
      <c r="Z15" s="132"/>
      <c r="AA15" s="132"/>
      <c r="AB15" s="132"/>
      <c r="AC15" s="132"/>
      <c r="AD15" s="132"/>
      <c r="AE15" s="132"/>
      <c r="AF15" s="132"/>
      <c r="AG15" s="132"/>
      <c r="AH15" s="132"/>
      <c r="AI15" s="132"/>
      <c r="AJ15" s="132"/>
      <c r="AK15" s="132"/>
      <c r="AL15" s="132"/>
      <c r="AM15" s="132"/>
      <c r="AN15" s="151"/>
      <c r="AO15" s="152"/>
      <c r="AP15" s="152"/>
      <c r="AQ15" s="152"/>
      <c r="AR15" s="152"/>
      <c r="AS15" s="152"/>
      <c r="AT15" s="152"/>
      <c r="AU15" s="152"/>
      <c r="AV15" s="152"/>
      <c r="AW15" s="152"/>
      <c r="AX15" s="152"/>
      <c r="AY15" s="152"/>
      <c r="AZ15" s="152"/>
      <c r="BA15" s="152"/>
      <c r="BB15" s="152"/>
      <c r="BC15" s="152"/>
      <c r="BD15" s="152"/>
      <c r="BE15" s="152"/>
      <c r="BF15" s="152"/>
      <c r="BG15" s="152"/>
      <c r="BH15" s="152"/>
      <c r="BI15" s="152"/>
      <c r="BJ15" s="152"/>
      <c r="BK15" s="152"/>
      <c r="BL15" s="152"/>
      <c r="BM15" s="152"/>
      <c r="BN15" s="152"/>
      <c r="BO15" s="152"/>
      <c r="BP15" s="152"/>
      <c r="BQ15" s="152"/>
      <c r="BR15" s="152"/>
      <c r="BS15" s="152"/>
      <c r="BT15" s="152"/>
      <c r="BU15" s="152"/>
      <c r="BV15" s="152"/>
      <c r="BW15" s="152"/>
      <c r="BX15" s="152"/>
      <c r="BY15" s="152"/>
      <c r="BZ15" s="152"/>
      <c r="CA15" s="152"/>
      <c r="CB15" s="152"/>
      <c r="CC15" s="152"/>
      <c r="CD15" s="152"/>
      <c r="CE15" s="152"/>
      <c r="CF15" s="152"/>
      <c r="CG15" s="152"/>
      <c r="CH15" s="152"/>
      <c r="CI15" s="152"/>
      <c r="CJ15" s="152"/>
      <c r="CK15" s="152"/>
      <c r="CL15" s="152"/>
      <c r="CM15" s="152"/>
      <c r="CN15" s="152"/>
      <c r="CO15" s="152"/>
      <c r="CP15" s="152"/>
      <c r="CQ15" s="152"/>
      <c r="CR15" s="152"/>
      <c r="CS15" s="152"/>
      <c r="CT15" s="152"/>
      <c r="CU15" s="152"/>
      <c r="CV15" s="152"/>
      <c r="CW15" s="152"/>
      <c r="CX15" s="152"/>
      <c r="CY15" s="152"/>
      <c r="CZ15" s="152"/>
      <c r="DA15" s="152"/>
      <c r="DB15" s="152"/>
      <c r="DC15" s="152"/>
      <c r="DD15" s="152"/>
      <c r="DE15" s="152"/>
      <c r="DF15" s="152"/>
      <c r="DG15" s="152"/>
      <c r="DH15" s="152"/>
      <c r="DI15" s="152"/>
      <c r="DJ15" s="152"/>
      <c r="DK15" s="152"/>
      <c r="DL15" s="152"/>
      <c r="DM15" s="152"/>
      <c r="DN15" s="152"/>
      <c r="DO15" s="152"/>
      <c r="DP15" s="152"/>
      <c r="DQ15" s="152"/>
      <c r="DR15" s="152"/>
      <c r="DS15" s="152"/>
      <c r="DT15" s="152"/>
      <c r="DU15" s="152"/>
      <c r="DV15" s="152"/>
      <c r="DW15" s="152"/>
      <c r="DX15" s="152"/>
      <c r="DY15" s="152"/>
      <c r="DZ15" s="152"/>
      <c r="EA15" s="152"/>
      <c r="EB15" s="152"/>
      <c r="EC15" s="152"/>
      <c r="ED15" s="152"/>
      <c r="EE15" s="152"/>
      <c r="EF15" s="152"/>
      <c r="EG15" s="152"/>
      <c r="EH15" s="152"/>
      <c r="EI15" s="152"/>
      <c r="EJ15" s="152"/>
      <c r="EK15" s="152"/>
      <c r="EL15" s="152"/>
      <c r="EM15" s="152"/>
      <c r="EN15" s="152"/>
      <c r="EO15" s="152"/>
      <c r="EP15" s="152"/>
      <c r="EQ15" s="152"/>
      <c r="ER15" s="152"/>
      <c r="ES15" s="152"/>
      <c r="ET15" s="152"/>
      <c r="EU15" s="152"/>
      <c r="EV15" s="152"/>
      <c r="EW15" s="152"/>
      <c r="EX15" s="152"/>
      <c r="EY15" s="152"/>
      <c r="EZ15" s="152"/>
      <c r="FA15" s="152"/>
      <c r="FB15" s="152"/>
      <c r="FC15" s="152"/>
      <c r="FD15" s="152"/>
      <c r="FE15" s="152"/>
      <c r="FF15" s="152"/>
      <c r="FG15" s="152"/>
      <c r="FH15" s="152"/>
      <c r="FI15" s="152"/>
      <c r="FJ15" s="152"/>
      <c r="FK15" s="152"/>
      <c r="FL15" s="152"/>
      <c r="FM15" s="152"/>
      <c r="FN15" s="152"/>
      <c r="FO15" s="152"/>
      <c r="FP15" s="152"/>
      <c r="FQ15" s="152"/>
      <c r="FR15" s="152"/>
      <c r="FS15" s="152"/>
      <c r="FT15" s="152"/>
      <c r="FU15" s="152"/>
      <c r="FV15" s="152"/>
      <c r="FW15" s="152"/>
      <c r="FX15" s="152"/>
      <c r="FY15" s="152"/>
      <c r="FZ15" s="152"/>
      <c r="GA15" s="152"/>
      <c r="GB15" s="152"/>
      <c r="GC15" s="152"/>
      <c r="GD15" s="152"/>
      <c r="GE15" s="152"/>
      <c r="GF15" s="152"/>
      <c r="GG15" s="152"/>
      <c r="GH15" s="152"/>
      <c r="GI15" s="152"/>
      <c r="GJ15" s="152"/>
      <c r="GK15" s="152"/>
      <c r="GL15" s="152"/>
      <c r="GM15" s="152"/>
      <c r="GN15" s="152"/>
      <c r="GO15" s="152"/>
      <c r="GP15" s="152"/>
      <c r="GQ15" s="152"/>
      <c r="GR15" s="152"/>
      <c r="GS15" s="152"/>
      <c r="GT15" s="152"/>
      <c r="GU15" s="152"/>
      <c r="GV15" s="152"/>
      <c r="GW15" s="152"/>
      <c r="GX15" s="152"/>
      <c r="GY15" s="152"/>
      <c r="GZ15" s="152"/>
      <c r="HA15" s="152"/>
      <c r="HB15" s="152"/>
      <c r="HC15" s="152"/>
      <c r="HD15" s="152"/>
      <c r="HE15" s="152"/>
      <c r="HF15" s="152"/>
      <c r="HG15" s="152"/>
      <c r="HH15" s="152"/>
      <c r="HI15" s="152"/>
      <c r="HJ15" s="152"/>
      <c r="HK15" s="152"/>
      <c r="HL15" s="152"/>
      <c r="HM15" s="152"/>
      <c r="HN15" s="152"/>
      <c r="HO15" s="152"/>
      <c r="HP15" s="152"/>
      <c r="HQ15" s="152"/>
      <c r="HR15" s="152"/>
      <c r="HS15" s="152"/>
      <c r="HT15" s="152"/>
      <c r="HU15" s="152"/>
      <c r="HV15" s="152"/>
      <c r="HW15" s="152"/>
      <c r="HX15" s="152"/>
      <c r="HY15" s="152"/>
      <c r="HZ15" s="152"/>
      <c r="IA15" s="152"/>
      <c r="IB15" s="152"/>
      <c r="IC15" s="152"/>
      <c r="ID15" s="152"/>
      <c r="IE15" s="152"/>
      <c r="IF15" s="152"/>
      <c r="IG15" s="152"/>
      <c r="IH15" s="152"/>
      <c r="II15" s="152"/>
      <c r="IJ15" s="152"/>
      <c r="IK15" s="152"/>
      <c r="IL15" s="152"/>
      <c r="IM15" s="152"/>
      <c r="IN15" s="152"/>
      <c r="IO15" s="152"/>
      <c r="IP15" s="152"/>
      <c r="IQ15" s="152"/>
      <c r="IR15" s="152"/>
      <c r="IS15" s="152"/>
      <c r="IT15" s="152"/>
      <c r="IU15" s="152"/>
      <c r="IV15" s="152"/>
      <c r="IW15" s="152"/>
    </row>
    <row r="16" s="110" customFormat="1" ht="31" customHeight="1" spans="1:257">
      <c r="A16" s="121"/>
      <c r="B16" s="129"/>
      <c r="C16" s="129"/>
      <c r="D16" s="133" t="s">
        <v>237</v>
      </c>
      <c r="E16" s="134"/>
      <c r="F16" s="135">
        <v>25</v>
      </c>
      <c r="G16" s="136">
        <v>25</v>
      </c>
      <c r="H16" s="132"/>
      <c r="I16" s="132"/>
      <c r="J16" s="132"/>
      <c r="K16" s="132"/>
      <c r="L16" s="132"/>
      <c r="M16" s="132"/>
      <c r="N16" s="132"/>
      <c r="O16" s="132"/>
      <c r="P16" s="132"/>
      <c r="Q16" s="132"/>
      <c r="R16" s="132"/>
      <c r="S16" s="132"/>
      <c r="T16" s="132"/>
      <c r="U16" s="132"/>
      <c r="V16" s="132"/>
      <c r="W16" s="132"/>
      <c r="X16" s="132"/>
      <c r="Y16" s="132"/>
      <c r="Z16" s="132"/>
      <c r="AA16" s="132"/>
      <c r="AB16" s="132"/>
      <c r="AC16" s="132"/>
      <c r="AD16" s="132"/>
      <c r="AE16" s="132"/>
      <c r="AF16" s="132"/>
      <c r="AG16" s="132"/>
      <c r="AH16" s="132"/>
      <c r="AI16" s="132"/>
      <c r="AJ16" s="132"/>
      <c r="AK16" s="132"/>
      <c r="AL16" s="132"/>
      <c r="AM16" s="132"/>
      <c r="AN16" s="151"/>
      <c r="AO16" s="152"/>
      <c r="AP16" s="152"/>
      <c r="AQ16" s="152"/>
      <c r="AR16" s="152"/>
      <c r="AS16" s="152"/>
      <c r="AT16" s="152"/>
      <c r="AU16" s="152"/>
      <c r="AV16" s="152"/>
      <c r="AW16" s="152"/>
      <c r="AX16" s="152"/>
      <c r="AY16" s="152"/>
      <c r="AZ16" s="152"/>
      <c r="BA16" s="152"/>
      <c r="BB16" s="152"/>
      <c r="BC16" s="152"/>
      <c r="BD16" s="152"/>
      <c r="BE16" s="152"/>
      <c r="BF16" s="152"/>
      <c r="BG16" s="152"/>
      <c r="BH16" s="152"/>
      <c r="BI16" s="152"/>
      <c r="BJ16" s="152"/>
      <c r="BK16" s="152"/>
      <c r="BL16" s="152"/>
      <c r="BM16" s="152"/>
      <c r="BN16" s="152"/>
      <c r="BO16" s="152"/>
      <c r="BP16" s="152"/>
      <c r="BQ16" s="152"/>
      <c r="BR16" s="152"/>
      <c r="BS16" s="152"/>
      <c r="BT16" s="152"/>
      <c r="BU16" s="152"/>
      <c r="BV16" s="152"/>
      <c r="BW16" s="152"/>
      <c r="BX16" s="152"/>
      <c r="BY16" s="152"/>
      <c r="BZ16" s="152"/>
      <c r="CA16" s="152"/>
      <c r="CB16" s="152"/>
      <c r="CC16" s="152"/>
      <c r="CD16" s="152"/>
      <c r="CE16" s="152"/>
      <c r="CF16" s="152"/>
      <c r="CG16" s="152"/>
      <c r="CH16" s="152"/>
      <c r="CI16" s="152"/>
      <c r="CJ16" s="152"/>
      <c r="CK16" s="152"/>
      <c r="CL16" s="152"/>
      <c r="CM16" s="152"/>
      <c r="CN16" s="152"/>
      <c r="CO16" s="152"/>
      <c r="CP16" s="152"/>
      <c r="CQ16" s="152"/>
      <c r="CR16" s="152"/>
      <c r="CS16" s="152"/>
      <c r="CT16" s="152"/>
      <c r="CU16" s="152"/>
      <c r="CV16" s="152"/>
      <c r="CW16" s="152"/>
      <c r="CX16" s="152"/>
      <c r="CY16" s="152"/>
      <c r="CZ16" s="152"/>
      <c r="DA16" s="152"/>
      <c r="DB16" s="152"/>
      <c r="DC16" s="152"/>
      <c r="DD16" s="152"/>
      <c r="DE16" s="152"/>
      <c r="DF16" s="152"/>
      <c r="DG16" s="152"/>
      <c r="DH16" s="152"/>
      <c r="DI16" s="152"/>
      <c r="DJ16" s="152"/>
      <c r="DK16" s="152"/>
      <c r="DL16" s="152"/>
      <c r="DM16" s="152"/>
      <c r="DN16" s="152"/>
      <c r="DO16" s="152"/>
      <c r="DP16" s="152"/>
      <c r="DQ16" s="152"/>
      <c r="DR16" s="152"/>
      <c r="DS16" s="152"/>
      <c r="DT16" s="152"/>
      <c r="DU16" s="152"/>
      <c r="DV16" s="152"/>
      <c r="DW16" s="152"/>
      <c r="DX16" s="152"/>
      <c r="DY16" s="152"/>
      <c r="DZ16" s="152"/>
      <c r="EA16" s="152"/>
      <c r="EB16" s="152"/>
      <c r="EC16" s="152"/>
      <c r="ED16" s="152"/>
      <c r="EE16" s="152"/>
      <c r="EF16" s="152"/>
      <c r="EG16" s="152"/>
      <c r="EH16" s="152"/>
      <c r="EI16" s="152"/>
      <c r="EJ16" s="152"/>
      <c r="EK16" s="152"/>
      <c r="EL16" s="152"/>
      <c r="EM16" s="152"/>
      <c r="EN16" s="152"/>
      <c r="EO16" s="152"/>
      <c r="EP16" s="152"/>
      <c r="EQ16" s="152"/>
      <c r="ER16" s="152"/>
      <c r="ES16" s="152"/>
      <c r="ET16" s="152"/>
      <c r="EU16" s="152"/>
      <c r="EV16" s="152"/>
      <c r="EW16" s="152"/>
      <c r="EX16" s="152"/>
      <c r="EY16" s="152"/>
      <c r="EZ16" s="152"/>
      <c r="FA16" s="152"/>
      <c r="FB16" s="152"/>
      <c r="FC16" s="152"/>
      <c r="FD16" s="152"/>
      <c r="FE16" s="152"/>
      <c r="FF16" s="152"/>
      <c r="FG16" s="152"/>
      <c r="FH16" s="152"/>
      <c r="FI16" s="152"/>
      <c r="FJ16" s="152"/>
      <c r="FK16" s="152"/>
      <c r="FL16" s="152"/>
      <c r="FM16" s="152"/>
      <c r="FN16" s="152"/>
      <c r="FO16" s="152"/>
      <c r="FP16" s="152"/>
      <c r="FQ16" s="152"/>
      <c r="FR16" s="152"/>
      <c r="FS16" s="152"/>
      <c r="FT16" s="152"/>
      <c r="FU16" s="152"/>
      <c r="FV16" s="152"/>
      <c r="FW16" s="152"/>
      <c r="FX16" s="152"/>
      <c r="FY16" s="152"/>
      <c r="FZ16" s="152"/>
      <c r="GA16" s="152"/>
      <c r="GB16" s="152"/>
      <c r="GC16" s="152"/>
      <c r="GD16" s="152"/>
      <c r="GE16" s="152"/>
      <c r="GF16" s="152"/>
      <c r="GG16" s="152"/>
      <c r="GH16" s="152"/>
      <c r="GI16" s="152"/>
      <c r="GJ16" s="152"/>
      <c r="GK16" s="152"/>
      <c r="GL16" s="152"/>
      <c r="GM16" s="152"/>
      <c r="GN16" s="152"/>
      <c r="GO16" s="152"/>
      <c r="GP16" s="152"/>
      <c r="GQ16" s="152"/>
      <c r="GR16" s="152"/>
      <c r="GS16" s="152"/>
      <c r="GT16" s="152"/>
      <c r="GU16" s="152"/>
      <c r="GV16" s="152"/>
      <c r="GW16" s="152"/>
      <c r="GX16" s="152"/>
      <c r="GY16" s="152"/>
      <c r="GZ16" s="152"/>
      <c r="HA16" s="152"/>
      <c r="HB16" s="152"/>
      <c r="HC16" s="152"/>
      <c r="HD16" s="152"/>
      <c r="HE16" s="152"/>
      <c r="HF16" s="152"/>
      <c r="HG16" s="152"/>
      <c r="HH16" s="152"/>
      <c r="HI16" s="152"/>
      <c r="HJ16" s="152"/>
      <c r="HK16" s="152"/>
      <c r="HL16" s="152"/>
      <c r="HM16" s="152"/>
      <c r="HN16" s="152"/>
      <c r="HO16" s="152"/>
      <c r="HP16" s="152"/>
      <c r="HQ16" s="152"/>
      <c r="HR16" s="152"/>
      <c r="HS16" s="152"/>
      <c r="HT16" s="152"/>
      <c r="HU16" s="152"/>
      <c r="HV16" s="152"/>
      <c r="HW16" s="152"/>
      <c r="HX16" s="152"/>
      <c r="HY16" s="152"/>
      <c r="HZ16" s="152"/>
      <c r="IA16" s="152"/>
      <c r="IB16" s="152"/>
      <c r="IC16" s="152"/>
      <c r="ID16" s="152"/>
      <c r="IE16" s="152"/>
      <c r="IF16" s="152"/>
      <c r="IG16" s="152"/>
      <c r="IH16" s="152"/>
      <c r="II16" s="152"/>
      <c r="IJ16" s="152"/>
      <c r="IK16" s="152"/>
      <c r="IL16" s="152"/>
      <c r="IM16" s="152"/>
      <c r="IN16" s="152"/>
      <c r="IO16" s="152"/>
      <c r="IP16" s="152"/>
      <c r="IQ16" s="152"/>
      <c r="IR16" s="152"/>
      <c r="IS16" s="152"/>
      <c r="IT16" s="152"/>
      <c r="IU16" s="152"/>
      <c r="IV16" s="152"/>
      <c r="IW16" s="152"/>
    </row>
    <row r="17" s="110" customFormat="1" ht="31" customHeight="1" spans="1:257">
      <c r="A17" s="121"/>
      <c r="B17" s="129"/>
      <c r="C17" s="129"/>
      <c r="D17" s="133" t="s">
        <v>238</v>
      </c>
      <c r="E17" s="134"/>
      <c r="F17" s="135">
        <v>2.5</v>
      </c>
      <c r="G17" s="136">
        <v>2.5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2"/>
      <c r="AH17" s="132"/>
      <c r="AI17" s="132"/>
      <c r="AJ17" s="132"/>
      <c r="AK17" s="132"/>
      <c r="AL17" s="132"/>
      <c r="AM17" s="132"/>
      <c r="AN17" s="151"/>
      <c r="AO17" s="152"/>
      <c r="AP17" s="152"/>
      <c r="AQ17" s="152"/>
      <c r="AR17" s="152"/>
      <c r="AS17" s="152"/>
      <c r="AT17" s="152"/>
      <c r="AU17" s="152"/>
      <c r="AV17" s="152"/>
      <c r="AW17" s="152"/>
      <c r="AX17" s="152"/>
      <c r="AY17" s="152"/>
      <c r="AZ17" s="152"/>
      <c r="BA17" s="152"/>
      <c r="BB17" s="152"/>
      <c r="BC17" s="152"/>
      <c r="BD17" s="152"/>
      <c r="BE17" s="152"/>
      <c r="BF17" s="152"/>
      <c r="BG17" s="152"/>
      <c r="BH17" s="152"/>
      <c r="BI17" s="152"/>
      <c r="BJ17" s="152"/>
      <c r="BK17" s="152"/>
      <c r="BL17" s="152"/>
      <c r="BM17" s="152"/>
      <c r="BN17" s="152"/>
      <c r="BO17" s="152"/>
      <c r="BP17" s="152"/>
      <c r="BQ17" s="152"/>
      <c r="BR17" s="152"/>
      <c r="BS17" s="152"/>
      <c r="BT17" s="152"/>
      <c r="BU17" s="152"/>
      <c r="BV17" s="152"/>
      <c r="BW17" s="152"/>
      <c r="BX17" s="152"/>
      <c r="BY17" s="152"/>
      <c r="BZ17" s="152"/>
      <c r="CA17" s="152"/>
      <c r="CB17" s="152"/>
      <c r="CC17" s="152"/>
      <c r="CD17" s="152"/>
      <c r="CE17" s="152"/>
      <c r="CF17" s="152"/>
      <c r="CG17" s="152"/>
      <c r="CH17" s="152"/>
      <c r="CI17" s="152"/>
      <c r="CJ17" s="152"/>
      <c r="CK17" s="152"/>
      <c r="CL17" s="152"/>
      <c r="CM17" s="152"/>
      <c r="CN17" s="152"/>
      <c r="CO17" s="152"/>
      <c r="CP17" s="152"/>
      <c r="CQ17" s="152"/>
      <c r="CR17" s="152"/>
      <c r="CS17" s="152"/>
      <c r="CT17" s="152"/>
      <c r="CU17" s="152"/>
      <c r="CV17" s="152"/>
      <c r="CW17" s="152"/>
      <c r="CX17" s="152"/>
      <c r="CY17" s="152"/>
      <c r="CZ17" s="152"/>
      <c r="DA17" s="152"/>
      <c r="DB17" s="152"/>
      <c r="DC17" s="152"/>
      <c r="DD17" s="152"/>
      <c r="DE17" s="152"/>
      <c r="DF17" s="152"/>
      <c r="DG17" s="152"/>
      <c r="DH17" s="152"/>
      <c r="DI17" s="152"/>
      <c r="DJ17" s="152"/>
      <c r="DK17" s="152"/>
      <c r="DL17" s="152"/>
      <c r="DM17" s="152"/>
      <c r="DN17" s="152"/>
      <c r="DO17" s="152"/>
      <c r="DP17" s="152"/>
      <c r="DQ17" s="152"/>
      <c r="DR17" s="152"/>
      <c r="DS17" s="152"/>
      <c r="DT17" s="152"/>
      <c r="DU17" s="152"/>
      <c r="DV17" s="152"/>
      <c r="DW17" s="152"/>
      <c r="DX17" s="152"/>
      <c r="DY17" s="152"/>
      <c r="DZ17" s="152"/>
      <c r="EA17" s="152"/>
      <c r="EB17" s="152"/>
      <c r="EC17" s="152"/>
      <c r="ED17" s="152"/>
      <c r="EE17" s="152"/>
      <c r="EF17" s="152"/>
      <c r="EG17" s="152"/>
      <c r="EH17" s="152"/>
      <c r="EI17" s="152"/>
      <c r="EJ17" s="152"/>
      <c r="EK17" s="152"/>
      <c r="EL17" s="152"/>
      <c r="EM17" s="152"/>
      <c r="EN17" s="152"/>
      <c r="EO17" s="152"/>
      <c r="EP17" s="152"/>
      <c r="EQ17" s="152"/>
      <c r="ER17" s="152"/>
      <c r="ES17" s="152"/>
      <c r="ET17" s="152"/>
      <c r="EU17" s="152"/>
      <c r="EV17" s="152"/>
      <c r="EW17" s="152"/>
      <c r="EX17" s="152"/>
      <c r="EY17" s="152"/>
      <c r="EZ17" s="152"/>
      <c r="FA17" s="152"/>
      <c r="FB17" s="152"/>
      <c r="FC17" s="152"/>
      <c r="FD17" s="152"/>
      <c r="FE17" s="152"/>
      <c r="FF17" s="152"/>
      <c r="FG17" s="152"/>
      <c r="FH17" s="152"/>
      <c r="FI17" s="152"/>
      <c r="FJ17" s="152"/>
      <c r="FK17" s="152"/>
      <c r="FL17" s="152"/>
      <c r="FM17" s="152"/>
      <c r="FN17" s="152"/>
      <c r="FO17" s="152"/>
      <c r="FP17" s="152"/>
      <c r="FQ17" s="152"/>
      <c r="FR17" s="152"/>
      <c r="FS17" s="152"/>
      <c r="FT17" s="152"/>
      <c r="FU17" s="152"/>
      <c r="FV17" s="152"/>
      <c r="FW17" s="152"/>
      <c r="FX17" s="152"/>
      <c r="FY17" s="152"/>
      <c r="FZ17" s="152"/>
      <c r="GA17" s="152"/>
      <c r="GB17" s="152"/>
      <c r="GC17" s="152"/>
      <c r="GD17" s="152"/>
      <c r="GE17" s="152"/>
      <c r="GF17" s="152"/>
      <c r="GG17" s="152"/>
      <c r="GH17" s="152"/>
      <c r="GI17" s="152"/>
      <c r="GJ17" s="152"/>
      <c r="GK17" s="152"/>
      <c r="GL17" s="152"/>
      <c r="GM17" s="152"/>
      <c r="GN17" s="152"/>
      <c r="GO17" s="152"/>
      <c r="GP17" s="152"/>
      <c r="GQ17" s="152"/>
      <c r="GR17" s="152"/>
      <c r="GS17" s="152"/>
      <c r="GT17" s="152"/>
      <c r="GU17" s="152"/>
      <c r="GV17" s="152"/>
      <c r="GW17" s="152"/>
      <c r="GX17" s="152"/>
      <c r="GY17" s="152"/>
      <c r="GZ17" s="152"/>
      <c r="HA17" s="152"/>
      <c r="HB17" s="152"/>
      <c r="HC17" s="152"/>
      <c r="HD17" s="152"/>
      <c r="HE17" s="152"/>
      <c r="HF17" s="152"/>
      <c r="HG17" s="152"/>
      <c r="HH17" s="152"/>
      <c r="HI17" s="152"/>
      <c r="HJ17" s="152"/>
      <c r="HK17" s="152"/>
      <c r="HL17" s="152"/>
      <c r="HM17" s="152"/>
      <c r="HN17" s="152"/>
      <c r="HO17" s="152"/>
      <c r="HP17" s="152"/>
      <c r="HQ17" s="152"/>
      <c r="HR17" s="152"/>
      <c r="HS17" s="152"/>
      <c r="HT17" s="152"/>
      <c r="HU17" s="152"/>
      <c r="HV17" s="152"/>
      <c r="HW17" s="152"/>
      <c r="HX17" s="152"/>
      <c r="HY17" s="152"/>
      <c r="HZ17" s="152"/>
      <c r="IA17" s="152"/>
      <c r="IB17" s="152"/>
      <c r="IC17" s="152"/>
      <c r="ID17" s="152"/>
      <c r="IE17" s="152"/>
      <c r="IF17" s="152"/>
      <c r="IG17" s="152"/>
      <c r="IH17" s="152"/>
      <c r="II17" s="152"/>
      <c r="IJ17" s="152"/>
      <c r="IK17" s="152"/>
      <c r="IL17" s="152"/>
      <c r="IM17" s="152"/>
      <c r="IN17" s="152"/>
      <c r="IO17" s="152"/>
      <c r="IP17" s="152"/>
      <c r="IQ17" s="152"/>
      <c r="IR17" s="152"/>
      <c r="IS17" s="152"/>
      <c r="IT17" s="152"/>
      <c r="IU17" s="152"/>
      <c r="IV17" s="152"/>
      <c r="IW17" s="152"/>
    </row>
    <row r="18" s="110" customFormat="1" ht="31" customHeight="1" spans="1:257">
      <c r="A18" s="121"/>
      <c r="B18" s="129"/>
      <c r="C18" s="129"/>
      <c r="D18" s="133" t="s">
        <v>239</v>
      </c>
      <c r="E18" s="134"/>
      <c r="F18" s="135">
        <v>60</v>
      </c>
      <c r="G18" s="136">
        <v>60</v>
      </c>
      <c r="H18" s="132"/>
      <c r="I18" s="132"/>
      <c r="J18" s="132"/>
      <c r="K18" s="132"/>
      <c r="L18" s="132"/>
      <c r="M18" s="132"/>
      <c r="N18" s="132"/>
      <c r="O18" s="132"/>
      <c r="P18" s="132"/>
      <c r="Q18" s="132"/>
      <c r="R18" s="132"/>
      <c r="S18" s="132"/>
      <c r="T18" s="132"/>
      <c r="U18" s="132"/>
      <c r="V18" s="132"/>
      <c r="W18" s="132"/>
      <c r="X18" s="132"/>
      <c r="Y18" s="132"/>
      <c r="Z18" s="132"/>
      <c r="AA18" s="132"/>
      <c r="AB18" s="132"/>
      <c r="AC18" s="132"/>
      <c r="AD18" s="132"/>
      <c r="AE18" s="132"/>
      <c r="AF18" s="132"/>
      <c r="AG18" s="132"/>
      <c r="AH18" s="132"/>
      <c r="AI18" s="132"/>
      <c r="AJ18" s="132"/>
      <c r="AK18" s="132"/>
      <c r="AL18" s="132"/>
      <c r="AM18" s="132"/>
      <c r="AN18" s="151"/>
      <c r="AO18" s="152"/>
      <c r="AP18" s="152"/>
      <c r="AQ18" s="152"/>
      <c r="AR18" s="152"/>
      <c r="AS18" s="152"/>
      <c r="AT18" s="152"/>
      <c r="AU18" s="152"/>
      <c r="AV18" s="152"/>
      <c r="AW18" s="152"/>
      <c r="AX18" s="152"/>
      <c r="AY18" s="152"/>
      <c r="AZ18" s="152"/>
      <c r="BA18" s="152"/>
      <c r="BB18" s="152"/>
      <c r="BC18" s="152"/>
      <c r="BD18" s="152"/>
      <c r="BE18" s="152"/>
      <c r="BF18" s="152"/>
      <c r="BG18" s="152"/>
      <c r="BH18" s="152"/>
      <c r="BI18" s="152"/>
      <c r="BJ18" s="152"/>
      <c r="BK18" s="152"/>
      <c r="BL18" s="152"/>
      <c r="BM18" s="152"/>
      <c r="BN18" s="152"/>
      <c r="BO18" s="152"/>
      <c r="BP18" s="152"/>
      <c r="BQ18" s="152"/>
      <c r="BR18" s="152"/>
      <c r="BS18" s="152"/>
      <c r="BT18" s="152"/>
      <c r="BU18" s="152"/>
      <c r="BV18" s="152"/>
      <c r="BW18" s="152"/>
      <c r="BX18" s="152"/>
      <c r="BY18" s="152"/>
      <c r="BZ18" s="152"/>
      <c r="CA18" s="152"/>
      <c r="CB18" s="152"/>
      <c r="CC18" s="152"/>
      <c r="CD18" s="152"/>
      <c r="CE18" s="152"/>
      <c r="CF18" s="152"/>
      <c r="CG18" s="152"/>
      <c r="CH18" s="152"/>
      <c r="CI18" s="152"/>
      <c r="CJ18" s="152"/>
      <c r="CK18" s="152"/>
      <c r="CL18" s="152"/>
      <c r="CM18" s="152"/>
      <c r="CN18" s="152"/>
      <c r="CO18" s="152"/>
      <c r="CP18" s="152"/>
      <c r="CQ18" s="152"/>
      <c r="CR18" s="152"/>
      <c r="CS18" s="152"/>
      <c r="CT18" s="152"/>
      <c r="CU18" s="152"/>
      <c r="CV18" s="152"/>
      <c r="CW18" s="152"/>
      <c r="CX18" s="152"/>
      <c r="CY18" s="152"/>
      <c r="CZ18" s="152"/>
      <c r="DA18" s="152"/>
      <c r="DB18" s="152"/>
      <c r="DC18" s="152"/>
      <c r="DD18" s="152"/>
      <c r="DE18" s="152"/>
      <c r="DF18" s="152"/>
      <c r="DG18" s="152"/>
      <c r="DH18" s="152"/>
      <c r="DI18" s="152"/>
      <c r="DJ18" s="152"/>
      <c r="DK18" s="152"/>
      <c r="DL18" s="152"/>
      <c r="DM18" s="152"/>
      <c r="DN18" s="152"/>
      <c r="DO18" s="152"/>
      <c r="DP18" s="152"/>
      <c r="DQ18" s="152"/>
      <c r="DR18" s="152"/>
      <c r="DS18" s="152"/>
      <c r="DT18" s="152"/>
      <c r="DU18" s="152"/>
      <c r="DV18" s="152"/>
      <c r="DW18" s="152"/>
      <c r="DX18" s="152"/>
      <c r="DY18" s="152"/>
      <c r="DZ18" s="152"/>
      <c r="EA18" s="152"/>
      <c r="EB18" s="152"/>
      <c r="EC18" s="152"/>
      <c r="ED18" s="152"/>
      <c r="EE18" s="152"/>
      <c r="EF18" s="152"/>
      <c r="EG18" s="152"/>
      <c r="EH18" s="152"/>
      <c r="EI18" s="152"/>
      <c r="EJ18" s="152"/>
      <c r="EK18" s="152"/>
      <c r="EL18" s="152"/>
      <c r="EM18" s="152"/>
      <c r="EN18" s="152"/>
      <c r="EO18" s="152"/>
      <c r="EP18" s="152"/>
      <c r="EQ18" s="152"/>
      <c r="ER18" s="152"/>
      <c r="ES18" s="152"/>
      <c r="ET18" s="152"/>
      <c r="EU18" s="152"/>
      <c r="EV18" s="152"/>
      <c r="EW18" s="152"/>
      <c r="EX18" s="152"/>
      <c r="EY18" s="152"/>
      <c r="EZ18" s="152"/>
      <c r="FA18" s="152"/>
      <c r="FB18" s="152"/>
      <c r="FC18" s="152"/>
      <c r="FD18" s="152"/>
      <c r="FE18" s="152"/>
      <c r="FF18" s="152"/>
      <c r="FG18" s="152"/>
      <c r="FH18" s="152"/>
      <c r="FI18" s="152"/>
      <c r="FJ18" s="152"/>
      <c r="FK18" s="152"/>
      <c r="FL18" s="152"/>
      <c r="FM18" s="152"/>
      <c r="FN18" s="152"/>
      <c r="FO18" s="152"/>
      <c r="FP18" s="152"/>
      <c r="FQ18" s="152"/>
      <c r="FR18" s="152"/>
      <c r="FS18" s="152"/>
      <c r="FT18" s="152"/>
      <c r="FU18" s="152"/>
      <c r="FV18" s="152"/>
      <c r="FW18" s="152"/>
      <c r="FX18" s="152"/>
      <c r="FY18" s="152"/>
      <c r="FZ18" s="152"/>
      <c r="GA18" s="152"/>
      <c r="GB18" s="152"/>
      <c r="GC18" s="152"/>
      <c r="GD18" s="152"/>
      <c r="GE18" s="152"/>
      <c r="GF18" s="152"/>
      <c r="GG18" s="152"/>
      <c r="GH18" s="152"/>
      <c r="GI18" s="152"/>
      <c r="GJ18" s="152"/>
      <c r="GK18" s="152"/>
      <c r="GL18" s="152"/>
      <c r="GM18" s="152"/>
      <c r="GN18" s="152"/>
      <c r="GO18" s="152"/>
      <c r="GP18" s="152"/>
      <c r="GQ18" s="152"/>
      <c r="GR18" s="152"/>
      <c r="GS18" s="152"/>
      <c r="GT18" s="152"/>
      <c r="GU18" s="152"/>
      <c r="GV18" s="152"/>
      <c r="GW18" s="152"/>
      <c r="GX18" s="152"/>
      <c r="GY18" s="152"/>
      <c r="GZ18" s="152"/>
      <c r="HA18" s="152"/>
      <c r="HB18" s="152"/>
      <c r="HC18" s="152"/>
      <c r="HD18" s="152"/>
      <c r="HE18" s="152"/>
      <c r="HF18" s="152"/>
      <c r="HG18" s="152"/>
      <c r="HH18" s="152"/>
      <c r="HI18" s="152"/>
      <c r="HJ18" s="152"/>
      <c r="HK18" s="152"/>
      <c r="HL18" s="152"/>
      <c r="HM18" s="152"/>
      <c r="HN18" s="152"/>
      <c r="HO18" s="152"/>
      <c r="HP18" s="152"/>
      <c r="HQ18" s="152"/>
      <c r="HR18" s="152"/>
      <c r="HS18" s="152"/>
      <c r="HT18" s="152"/>
      <c r="HU18" s="152"/>
      <c r="HV18" s="152"/>
      <c r="HW18" s="152"/>
      <c r="HX18" s="152"/>
      <c r="HY18" s="152"/>
      <c r="HZ18" s="152"/>
      <c r="IA18" s="152"/>
      <c r="IB18" s="152"/>
      <c r="IC18" s="152"/>
      <c r="ID18" s="152"/>
      <c r="IE18" s="152"/>
      <c r="IF18" s="152"/>
      <c r="IG18" s="152"/>
      <c r="IH18" s="152"/>
      <c r="II18" s="152"/>
      <c r="IJ18" s="152"/>
      <c r="IK18" s="152"/>
      <c r="IL18" s="152"/>
      <c r="IM18" s="152"/>
      <c r="IN18" s="152"/>
      <c r="IO18" s="152"/>
      <c r="IP18" s="152"/>
      <c r="IQ18" s="152"/>
      <c r="IR18" s="152"/>
      <c r="IS18" s="152"/>
      <c r="IT18" s="152"/>
      <c r="IU18" s="152"/>
      <c r="IV18" s="152"/>
      <c r="IW18" s="152"/>
    </row>
    <row r="19" s="110" customFormat="1" ht="31" customHeight="1" spans="1:257">
      <c r="A19" s="121"/>
      <c r="B19" s="129"/>
      <c r="C19" s="129"/>
      <c r="D19" s="133" t="s">
        <v>240</v>
      </c>
      <c r="E19" s="134"/>
      <c r="F19" s="135">
        <v>10</v>
      </c>
      <c r="G19" s="136">
        <v>10</v>
      </c>
      <c r="H19" s="132"/>
      <c r="I19" s="132"/>
      <c r="J19" s="132"/>
      <c r="K19" s="132"/>
      <c r="L19" s="132"/>
      <c r="M19" s="132"/>
      <c r="N19" s="132"/>
      <c r="O19" s="132"/>
      <c r="P19" s="132"/>
      <c r="Q19" s="132"/>
      <c r="R19" s="132"/>
      <c r="S19" s="132"/>
      <c r="T19" s="132"/>
      <c r="U19" s="132"/>
      <c r="V19" s="132"/>
      <c r="W19" s="132"/>
      <c r="X19" s="132"/>
      <c r="Y19" s="132"/>
      <c r="Z19" s="132"/>
      <c r="AA19" s="132"/>
      <c r="AB19" s="132"/>
      <c r="AC19" s="132"/>
      <c r="AD19" s="132"/>
      <c r="AE19" s="132"/>
      <c r="AF19" s="132"/>
      <c r="AG19" s="132"/>
      <c r="AH19" s="132"/>
      <c r="AI19" s="132"/>
      <c r="AJ19" s="132"/>
      <c r="AK19" s="132"/>
      <c r="AL19" s="132"/>
      <c r="AM19" s="132"/>
      <c r="AN19" s="151"/>
      <c r="AO19" s="152"/>
      <c r="AP19" s="152"/>
      <c r="AQ19" s="152"/>
      <c r="AR19" s="152"/>
      <c r="AS19" s="152"/>
      <c r="AT19" s="152"/>
      <c r="AU19" s="152"/>
      <c r="AV19" s="152"/>
      <c r="AW19" s="152"/>
      <c r="AX19" s="152"/>
      <c r="AY19" s="152"/>
      <c r="AZ19" s="152"/>
      <c r="BA19" s="152"/>
      <c r="BB19" s="152"/>
      <c r="BC19" s="152"/>
      <c r="BD19" s="152"/>
      <c r="BE19" s="152"/>
      <c r="BF19" s="152"/>
      <c r="BG19" s="152"/>
      <c r="BH19" s="152"/>
      <c r="BI19" s="152"/>
      <c r="BJ19" s="152"/>
      <c r="BK19" s="152"/>
      <c r="BL19" s="152"/>
      <c r="BM19" s="152"/>
      <c r="BN19" s="152"/>
      <c r="BO19" s="152"/>
      <c r="BP19" s="152"/>
      <c r="BQ19" s="152"/>
      <c r="BR19" s="152"/>
      <c r="BS19" s="152"/>
      <c r="BT19" s="152"/>
      <c r="BU19" s="152"/>
      <c r="BV19" s="152"/>
      <c r="BW19" s="152"/>
      <c r="BX19" s="152"/>
      <c r="BY19" s="152"/>
      <c r="BZ19" s="152"/>
      <c r="CA19" s="152"/>
      <c r="CB19" s="152"/>
      <c r="CC19" s="152"/>
      <c r="CD19" s="152"/>
      <c r="CE19" s="152"/>
      <c r="CF19" s="152"/>
      <c r="CG19" s="152"/>
      <c r="CH19" s="152"/>
      <c r="CI19" s="152"/>
      <c r="CJ19" s="152"/>
      <c r="CK19" s="152"/>
      <c r="CL19" s="152"/>
      <c r="CM19" s="152"/>
      <c r="CN19" s="152"/>
      <c r="CO19" s="152"/>
      <c r="CP19" s="152"/>
      <c r="CQ19" s="152"/>
      <c r="CR19" s="152"/>
      <c r="CS19" s="152"/>
      <c r="CT19" s="152"/>
      <c r="CU19" s="152"/>
      <c r="CV19" s="152"/>
      <c r="CW19" s="152"/>
      <c r="CX19" s="152"/>
      <c r="CY19" s="152"/>
      <c r="CZ19" s="152"/>
      <c r="DA19" s="152"/>
      <c r="DB19" s="152"/>
      <c r="DC19" s="152"/>
      <c r="DD19" s="152"/>
      <c r="DE19" s="152"/>
      <c r="DF19" s="152"/>
      <c r="DG19" s="152"/>
      <c r="DH19" s="152"/>
      <c r="DI19" s="152"/>
      <c r="DJ19" s="152"/>
      <c r="DK19" s="152"/>
      <c r="DL19" s="152"/>
      <c r="DM19" s="152"/>
      <c r="DN19" s="152"/>
      <c r="DO19" s="152"/>
      <c r="DP19" s="152"/>
      <c r="DQ19" s="152"/>
      <c r="DR19" s="152"/>
      <c r="DS19" s="152"/>
      <c r="DT19" s="152"/>
      <c r="DU19" s="152"/>
      <c r="DV19" s="152"/>
      <c r="DW19" s="152"/>
      <c r="DX19" s="152"/>
      <c r="DY19" s="152"/>
      <c r="DZ19" s="152"/>
      <c r="EA19" s="152"/>
      <c r="EB19" s="152"/>
      <c r="EC19" s="152"/>
      <c r="ED19" s="152"/>
      <c r="EE19" s="152"/>
      <c r="EF19" s="152"/>
      <c r="EG19" s="152"/>
      <c r="EH19" s="152"/>
      <c r="EI19" s="152"/>
      <c r="EJ19" s="152"/>
      <c r="EK19" s="152"/>
      <c r="EL19" s="152"/>
      <c r="EM19" s="152"/>
      <c r="EN19" s="152"/>
      <c r="EO19" s="152"/>
      <c r="EP19" s="152"/>
      <c r="EQ19" s="152"/>
      <c r="ER19" s="152"/>
      <c r="ES19" s="152"/>
      <c r="ET19" s="152"/>
      <c r="EU19" s="152"/>
      <c r="EV19" s="152"/>
      <c r="EW19" s="152"/>
      <c r="EX19" s="152"/>
      <c r="EY19" s="152"/>
      <c r="EZ19" s="152"/>
      <c r="FA19" s="152"/>
      <c r="FB19" s="152"/>
      <c r="FC19" s="152"/>
      <c r="FD19" s="152"/>
      <c r="FE19" s="152"/>
      <c r="FF19" s="152"/>
      <c r="FG19" s="152"/>
      <c r="FH19" s="152"/>
      <c r="FI19" s="152"/>
      <c r="FJ19" s="152"/>
      <c r="FK19" s="152"/>
      <c r="FL19" s="152"/>
      <c r="FM19" s="152"/>
      <c r="FN19" s="152"/>
      <c r="FO19" s="152"/>
      <c r="FP19" s="152"/>
      <c r="FQ19" s="152"/>
      <c r="FR19" s="152"/>
      <c r="FS19" s="152"/>
      <c r="FT19" s="152"/>
      <c r="FU19" s="152"/>
      <c r="FV19" s="152"/>
      <c r="FW19" s="152"/>
      <c r="FX19" s="152"/>
      <c r="FY19" s="152"/>
      <c r="FZ19" s="152"/>
      <c r="GA19" s="152"/>
      <c r="GB19" s="152"/>
      <c r="GC19" s="152"/>
      <c r="GD19" s="152"/>
      <c r="GE19" s="152"/>
      <c r="GF19" s="152"/>
      <c r="GG19" s="152"/>
      <c r="GH19" s="152"/>
      <c r="GI19" s="152"/>
      <c r="GJ19" s="152"/>
      <c r="GK19" s="152"/>
      <c r="GL19" s="152"/>
      <c r="GM19" s="152"/>
      <c r="GN19" s="152"/>
      <c r="GO19" s="152"/>
      <c r="GP19" s="152"/>
      <c r="GQ19" s="152"/>
      <c r="GR19" s="152"/>
      <c r="GS19" s="152"/>
      <c r="GT19" s="152"/>
      <c r="GU19" s="152"/>
      <c r="GV19" s="152"/>
      <c r="GW19" s="152"/>
      <c r="GX19" s="152"/>
      <c r="GY19" s="152"/>
      <c r="GZ19" s="152"/>
      <c r="HA19" s="152"/>
      <c r="HB19" s="152"/>
      <c r="HC19" s="152"/>
      <c r="HD19" s="152"/>
      <c r="HE19" s="152"/>
      <c r="HF19" s="152"/>
      <c r="HG19" s="152"/>
      <c r="HH19" s="152"/>
      <c r="HI19" s="152"/>
      <c r="HJ19" s="152"/>
      <c r="HK19" s="152"/>
      <c r="HL19" s="152"/>
      <c r="HM19" s="152"/>
      <c r="HN19" s="152"/>
      <c r="HO19" s="152"/>
      <c r="HP19" s="152"/>
      <c r="HQ19" s="152"/>
      <c r="HR19" s="152"/>
      <c r="HS19" s="152"/>
      <c r="HT19" s="152"/>
      <c r="HU19" s="152"/>
      <c r="HV19" s="152"/>
      <c r="HW19" s="152"/>
      <c r="HX19" s="152"/>
      <c r="HY19" s="152"/>
      <c r="HZ19" s="152"/>
      <c r="IA19" s="152"/>
      <c r="IB19" s="152"/>
      <c r="IC19" s="152"/>
      <c r="ID19" s="152"/>
      <c r="IE19" s="152"/>
      <c r="IF19" s="152"/>
      <c r="IG19" s="152"/>
      <c r="IH19" s="152"/>
      <c r="II19" s="152"/>
      <c r="IJ19" s="152"/>
      <c r="IK19" s="152"/>
      <c r="IL19" s="152"/>
      <c r="IM19" s="152"/>
      <c r="IN19" s="152"/>
      <c r="IO19" s="152"/>
      <c r="IP19" s="152"/>
      <c r="IQ19" s="152"/>
      <c r="IR19" s="152"/>
      <c r="IS19" s="152"/>
      <c r="IT19" s="152"/>
      <c r="IU19" s="152"/>
      <c r="IV19" s="152"/>
      <c r="IW19" s="152"/>
    </row>
    <row r="20" s="110" customFormat="1" ht="31" customHeight="1" spans="1:257">
      <c r="A20" s="121"/>
      <c r="B20" s="129"/>
      <c r="C20" s="129"/>
      <c r="D20" s="133" t="s">
        <v>241</v>
      </c>
      <c r="E20" s="134"/>
      <c r="F20" s="135">
        <v>12</v>
      </c>
      <c r="G20" s="136">
        <v>12</v>
      </c>
      <c r="H20" s="132"/>
      <c r="I20" s="132"/>
      <c r="J20" s="132"/>
      <c r="K20" s="132"/>
      <c r="L20" s="132"/>
      <c r="M20" s="132"/>
      <c r="N20" s="132"/>
      <c r="O20" s="132"/>
      <c r="P20" s="132"/>
      <c r="Q20" s="132"/>
      <c r="R20" s="132"/>
      <c r="S20" s="132"/>
      <c r="T20" s="132"/>
      <c r="U20" s="132"/>
      <c r="V20" s="132"/>
      <c r="W20" s="132"/>
      <c r="X20" s="132"/>
      <c r="Y20" s="132"/>
      <c r="Z20" s="132"/>
      <c r="AA20" s="132"/>
      <c r="AB20" s="132"/>
      <c r="AC20" s="132"/>
      <c r="AD20" s="132"/>
      <c r="AE20" s="132"/>
      <c r="AF20" s="132"/>
      <c r="AG20" s="132"/>
      <c r="AH20" s="132"/>
      <c r="AI20" s="132"/>
      <c r="AJ20" s="132"/>
      <c r="AK20" s="132"/>
      <c r="AL20" s="132"/>
      <c r="AM20" s="132"/>
      <c r="AN20" s="151"/>
      <c r="AO20" s="152"/>
      <c r="AP20" s="152"/>
      <c r="AQ20" s="152"/>
      <c r="AR20" s="152"/>
      <c r="AS20" s="152"/>
      <c r="AT20" s="152"/>
      <c r="AU20" s="152"/>
      <c r="AV20" s="152"/>
      <c r="AW20" s="152"/>
      <c r="AX20" s="152"/>
      <c r="AY20" s="152"/>
      <c r="AZ20" s="152"/>
      <c r="BA20" s="152"/>
      <c r="BB20" s="152"/>
      <c r="BC20" s="152"/>
      <c r="BD20" s="152"/>
      <c r="BE20" s="152"/>
      <c r="BF20" s="152"/>
      <c r="BG20" s="152"/>
      <c r="BH20" s="152"/>
      <c r="BI20" s="152"/>
      <c r="BJ20" s="152"/>
      <c r="BK20" s="152"/>
      <c r="BL20" s="152"/>
      <c r="BM20" s="152"/>
      <c r="BN20" s="152"/>
      <c r="BO20" s="152"/>
      <c r="BP20" s="152"/>
      <c r="BQ20" s="152"/>
      <c r="BR20" s="152"/>
      <c r="BS20" s="152"/>
      <c r="BT20" s="152"/>
      <c r="BU20" s="152"/>
      <c r="BV20" s="152"/>
      <c r="BW20" s="152"/>
      <c r="BX20" s="152"/>
      <c r="BY20" s="152"/>
      <c r="BZ20" s="152"/>
      <c r="CA20" s="152"/>
      <c r="CB20" s="152"/>
      <c r="CC20" s="152"/>
      <c r="CD20" s="152"/>
      <c r="CE20" s="152"/>
      <c r="CF20" s="152"/>
      <c r="CG20" s="152"/>
      <c r="CH20" s="152"/>
      <c r="CI20" s="152"/>
      <c r="CJ20" s="152"/>
      <c r="CK20" s="152"/>
      <c r="CL20" s="152"/>
      <c r="CM20" s="152"/>
      <c r="CN20" s="152"/>
      <c r="CO20" s="152"/>
      <c r="CP20" s="152"/>
      <c r="CQ20" s="152"/>
      <c r="CR20" s="152"/>
      <c r="CS20" s="152"/>
      <c r="CT20" s="152"/>
      <c r="CU20" s="152"/>
      <c r="CV20" s="152"/>
      <c r="CW20" s="152"/>
      <c r="CX20" s="152"/>
      <c r="CY20" s="152"/>
      <c r="CZ20" s="152"/>
      <c r="DA20" s="152"/>
      <c r="DB20" s="152"/>
      <c r="DC20" s="152"/>
      <c r="DD20" s="152"/>
      <c r="DE20" s="152"/>
      <c r="DF20" s="152"/>
      <c r="DG20" s="152"/>
      <c r="DH20" s="152"/>
      <c r="DI20" s="152"/>
      <c r="DJ20" s="152"/>
      <c r="DK20" s="152"/>
      <c r="DL20" s="152"/>
      <c r="DM20" s="152"/>
      <c r="DN20" s="152"/>
      <c r="DO20" s="152"/>
      <c r="DP20" s="152"/>
      <c r="DQ20" s="152"/>
      <c r="DR20" s="152"/>
      <c r="DS20" s="152"/>
      <c r="DT20" s="152"/>
      <c r="DU20" s="152"/>
      <c r="DV20" s="152"/>
      <c r="DW20" s="152"/>
      <c r="DX20" s="152"/>
      <c r="DY20" s="152"/>
      <c r="DZ20" s="152"/>
      <c r="EA20" s="152"/>
      <c r="EB20" s="152"/>
      <c r="EC20" s="152"/>
      <c r="ED20" s="152"/>
      <c r="EE20" s="152"/>
      <c r="EF20" s="152"/>
      <c r="EG20" s="152"/>
      <c r="EH20" s="152"/>
      <c r="EI20" s="152"/>
      <c r="EJ20" s="152"/>
      <c r="EK20" s="152"/>
      <c r="EL20" s="152"/>
      <c r="EM20" s="152"/>
      <c r="EN20" s="152"/>
      <c r="EO20" s="152"/>
      <c r="EP20" s="152"/>
      <c r="EQ20" s="152"/>
      <c r="ER20" s="152"/>
      <c r="ES20" s="152"/>
      <c r="ET20" s="152"/>
      <c r="EU20" s="152"/>
      <c r="EV20" s="152"/>
      <c r="EW20" s="152"/>
      <c r="EX20" s="152"/>
      <c r="EY20" s="152"/>
      <c r="EZ20" s="152"/>
      <c r="FA20" s="152"/>
      <c r="FB20" s="152"/>
      <c r="FC20" s="152"/>
      <c r="FD20" s="152"/>
      <c r="FE20" s="152"/>
      <c r="FF20" s="152"/>
      <c r="FG20" s="152"/>
      <c r="FH20" s="152"/>
      <c r="FI20" s="152"/>
      <c r="FJ20" s="152"/>
      <c r="FK20" s="152"/>
      <c r="FL20" s="152"/>
      <c r="FM20" s="152"/>
      <c r="FN20" s="152"/>
      <c r="FO20" s="152"/>
      <c r="FP20" s="152"/>
      <c r="FQ20" s="152"/>
      <c r="FR20" s="152"/>
      <c r="FS20" s="152"/>
      <c r="FT20" s="152"/>
      <c r="FU20" s="152"/>
      <c r="FV20" s="152"/>
      <c r="FW20" s="152"/>
      <c r="FX20" s="152"/>
      <c r="FY20" s="152"/>
      <c r="FZ20" s="152"/>
      <c r="GA20" s="152"/>
      <c r="GB20" s="152"/>
      <c r="GC20" s="152"/>
      <c r="GD20" s="152"/>
      <c r="GE20" s="152"/>
      <c r="GF20" s="152"/>
      <c r="GG20" s="152"/>
      <c r="GH20" s="152"/>
      <c r="GI20" s="152"/>
      <c r="GJ20" s="152"/>
      <c r="GK20" s="152"/>
      <c r="GL20" s="152"/>
      <c r="GM20" s="152"/>
      <c r="GN20" s="152"/>
      <c r="GO20" s="152"/>
      <c r="GP20" s="152"/>
      <c r="GQ20" s="152"/>
      <c r="GR20" s="152"/>
      <c r="GS20" s="152"/>
      <c r="GT20" s="152"/>
      <c r="GU20" s="152"/>
      <c r="GV20" s="152"/>
      <c r="GW20" s="152"/>
      <c r="GX20" s="152"/>
      <c r="GY20" s="152"/>
      <c r="GZ20" s="152"/>
      <c r="HA20" s="152"/>
      <c r="HB20" s="152"/>
      <c r="HC20" s="152"/>
      <c r="HD20" s="152"/>
      <c r="HE20" s="152"/>
      <c r="HF20" s="152"/>
      <c r="HG20" s="152"/>
      <c r="HH20" s="152"/>
      <c r="HI20" s="152"/>
      <c r="HJ20" s="152"/>
      <c r="HK20" s="152"/>
      <c r="HL20" s="152"/>
      <c r="HM20" s="152"/>
      <c r="HN20" s="152"/>
      <c r="HO20" s="152"/>
      <c r="HP20" s="152"/>
      <c r="HQ20" s="152"/>
      <c r="HR20" s="152"/>
      <c r="HS20" s="152"/>
      <c r="HT20" s="152"/>
      <c r="HU20" s="152"/>
      <c r="HV20" s="152"/>
      <c r="HW20" s="152"/>
      <c r="HX20" s="152"/>
      <c r="HY20" s="152"/>
      <c r="HZ20" s="152"/>
      <c r="IA20" s="152"/>
      <c r="IB20" s="152"/>
      <c r="IC20" s="152"/>
      <c r="ID20" s="152"/>
      <c r="IE20" s="152"/>
      <c r="IF20" s="152"/>
      <c r="IG20" s="152"/>
      <c r="IH20" s="152"/>
      <c r="II20" s="152"/>
      <c r="IJ20" s="152"/>
      <c r="IK20" s="152"/>
      <c r="IL20" s="152"/>
      <c r="IM20" s="152"/>
      <c r="IN20" s="152"/>
      <c r="IO20" s="152"/>
      <c r="IP20" s="152"/>
      <c r="IQ20" s="152"/>
      <c r="IR20" s="152"/>
      <c r="IS20" s="152"/>
      <c r="IT20" s="152"/>
      <c r="IU20" s="152"/>
      <c r="IV20" s="152"/>
      <c r="IW20" s="152"/>
    </row>
    <row r="21" s="110" customFormat="1" ht="31" customHeight="1" spans="1:257">
      <c r="A21" s="121"/>
      <c r="B21" s="121" t="s">
        <v>242</v>
      </c>
      <c r="C21" s="125" t="s">
        <v>243</v>
      </c>
      <c r="D21" s="126" t="s">
        <v>244</v>
      </c>
      <c r="E21" s="126"/>
      <c r="F21" s="130" t="s">
        <v>162</v>
      </c>
      <c r="G21" s="133" t="s">
        <v>162</v>
      </c>
      <c r="H21" s="137"/>
      <c r="I21" s="137"/>
      <c r="J21" s="137"/>
      <c r="K21" s="137"/>
      <c r="L21" s="137"/>
      <c r="M21" s="137"/>
      <c r="N21" s="137"/>
      <c r="O21" s="137"/>
      <c r="P21" s="137"/>
      <c r="Q21" s="137"/>
      <c r="R21" s="137"/>
      <c r="S21" s="137"/>
      <c r="T21" s="137"/>
      <c r="U21" s="137"/>
      <c r="V21" s="137"/>
      <c r="W21" s="137"/>
      <c r="X21" s="137"/>
      <c r="Y21" s="137"/>
      <c r="Z21" s="137"/>
      <c r="AA21" s="137"/>
      <c r="AB21" s="137"/>
      <c r="AC21" s="137"/>
      <c r="AD21" s="137"/>
      <c r="AE21" s="137"/>
      <c r="AF21" s="137"/>
      <c r="AG21" s="137"/>
      <c r="AH21" s="137"/>
      <c r="AI21" s="137"/>
      <c r="AJ21" s="137"/>
      <c r="AK21" s="137"/>
      <c r="AL21" s="137"/>
      <c r="AM21" s="137"/>
      <c r="AN21" s="134"/>
      <c r="AO21" s="152"/>
      <c r="AP21" s="152"/>
      <c r="AQ21" s="152"/>
      <c r="AR21" s="152"/>
      <c r="AS21" s="152"/>
      <c r="AT21" s="152"/>
      <c r="AU21" s="152"/>
      <c r="AV21" s="152"/>
      <c r="AW21" s="152"/>
      <c r="AX21" s="152"/>
      <c r="AY21" s="152"/>
      <c r="AZ21" s="152"/>
      <c r="BA21" s="152"/>
      <c r="BB21" s="152"/>
      <c r="BC21" s="152"/>
      <c r="BD21" s="152"/>
      <c r="BE21" s="152"/>
      <c r="BF21" s="152"/>
      <c r="BG21" s="152"/>
      <c r="BH21" s="152"/>
      <c r="BI21" s="152"/>
      <c r="BJ21" s="152"/>
      <c r="BK21" s="152"/>
      <c r="BL21" s="152"/>
      <c r="BM21" s="152"/>
      <c r="BN21" s="152"/>
      <c r="BO21" s="152"/>
      <c r="BP21" s="152"/>
      <c r="BQ21" s="152"/>
      <c r="BR21" s="152"/>
      <c r="BS21" s="152"/>
      <c r="BT21" s="152"/>
      <c r="BU21" s="152"/>
      <c r="BV21" s="152"/>
      <c r="BW21" s="152"/>
      <c r="BX21" s="152"/>
      <c r="BY21" s="152"/>
      <c r="BZ21" s="152"/>
      <c r="CA21" s="152"/>
      <c r="CB21" s="152"/>
      <c r="CC21" s="152"/>
      <c r="CD21" s="152"/>
      <c r="CE21" s="152"/>
      <c r="CF21" s="152"/>
      <c r="CG21" s="152"/>
      <c r="CH21" s="152"/>
      <c r="CI21" s="152"/>
      <c r="CJ21" s="152"/>
      <c r="CK21" s="152"/>
      <c r="CL21" s="152"/>
      <c r="CM21" s="152"/>
      <c r="CN21" s="152"/>
      <c r="CO21" s="152"/>
      <c r="CP21" s="152"/>
      <c r="CQ21" s="152"/>
      <c r="CR21" s="152"/>
      <c r="CS21" s="152"/>
      <c r="CT21" s="152"/>
      <c r="CU21" s="152"/>
      <c r="CV21" s="152"/>
      <c r="CW21" s="152"/>
      <c r="CX21" s="152"/>
      <c r="CY21" s="152"/>
      <c r="CZ21" s="152"/>
      <c r="DA21" s="152"/>
      <c r="DB21" s="152"/>
      <c r="DC21" s="152"/>
      <c r="DD21" s="152"/>
      <c r="DE21" s="152"/>
      <c r="DF21" s="152"/>
      <c r="DG21" s="152"/>
      <c r="DH21" s="152"/>
      <c r="DI21" s="152"/>
      <c r="DJ21" s="152"/>
      <c r="DK21" s="152"/>
      <c r="DL21" s="152"/>
      <c r="DM21" s="152"/>
      <c r="DN21" s="152"/>
      <c r="DO21" s="152"/>
      <c r="DP21" s="152"/>
      <c r="DQ21" s="152"/>
      <c r="DR21" s="152"/>
      <c r="DS21" s="152"/>
      <c r="DT21" s="152"/>
      <c r="DU21" s="152"/>
      <c r="DV21" s="152"/>
      <c r="DW21" s="152"/>
      <c r="DX21" s="152"/>
      <c r="DY21" s="152"/>
      <c r="DZ21" s="152"/>
      <c r="EA21" s="152"/>
      <c r="EB21" s="152"/>
      <c r="EC21" s="152"/>
      <c r="ED21" s="152"/>
      <c r="EE21" s="152"/>
      <c r="EF21" s="152"/>
      <c r="EG21" s="152"/>
      <c r="EH21" s="152"/>
      <c r="EI21" s="152"/>
      <c r="EJ21" s="152"/>
      <c r="EK21" s="152"/>
      <c r="EL21" s="152"/>
      <c r="EM21" s="152"/>
      <c r="EN21" s="152"/>
      <c r="EO21" s="152"/>
      <c r="EP21" s="152"/>
      <c r="EQ21" s="152"/>
      <c r="ER21" s="152"/>
      <c r="ES21" s="152"/>
      <c r="ET21" s="152"/>
      <c r="EU21" s="152"/>
      <c r="EV21" s="152"/>
      <c r="EW21" s="152"/>
      <c r="EX21" s="152"/>
      <c r="EY21" s="152"/>
      <c r="EZ21" s="152"/>
      <c r="FA21" s="152"/>
      <c r="FB21" s="152"/>
      <c r="FC21" s="152"/>
      <c r="FD21" s="152"/>
      <c r="FE21" s="152"/>
      <c r="FF21" s="152"/>
      <c r="FG21" s="152"/>
      <c r="FH21" s="152"/>
      <c r="FI21" s="152"/>
      <c r="FJ21" s="152"/>
      <c r="FK21" s="152"/>
      <c r="FL21" s="152"/>
      <c r="FM21" s="152"/>
      <c r="FN21" s="152"/>
      <c r="FO21" s="152"/>
      <c r="FP21" s="152"/>
      <c r="FQ21" s="152"/>
      <c r="FR21" s="152"/>
      <c r="FS21" s="152"/>
      <c r="FT21" s="152"/>
      <c r="FU21" s="152"/>
      <c r="FV21" s="152"/>
      <c r="FW21" s="152"/>
      <c r="FX21" s="152"/>
      <c r="FY21" s="152"/>
      <c r="FZ21" s="152"/>
      <c r="GA21" s="152"/>
      <c r="GB21" s="152"/>
      <c r="GC21" s="152"/>
      <c r="GD21" s="152"/>
      <c r="GE21" s="152"/>
      <c r="GF21" s="152"/>
      <c r="GG21" s="152"/>
      <c r="GH21" s="152"/>
      <c r="GI21" s="152"/>
      <c r="GJ21" s="152"/>
      <c r="GK21" s="152"/>
      <c r="GL21" s="152"/>
      <c r="GM21" s="152"/>
      <c r="GN21" s="152"/>
      <c r="GO21" s="152"/>
      <c r="GP21" s="152"/>
      <c r="GQ21" s="152"/>
      <c r="GR21" s="152"/>
      <c r="GS21" s="152"/>
      <c r="GT21" s="152"/>
      <c r="GU21" s="152"/>
      <c r="GV21" s="152"/>
      <c r="GW21" s="152"/>
      <c r="GX21" s="152"/>
      <c r="GY21" s="152"/>
      <c r="GZ21" s="152"/>
      <c r="HA21" s="152"/>
      <c r="HB21" s="152"/>
      <c r="HC21" s="152"/>
      <c r="HD21" s="152"/>
      <c r="HE21" s="152"/>
      <c r="HF21" s="152"/>
      <c r="HG21" s="152"/>
      <c r="HH21" s="152"/>
      <c r="HI21" s="152"/>
      <c r="HJ21" s="152"/>
      <c r="HK21" s="152"/>
      <c r="HL21" s="152"/>
      <c r="HM21" s="152"/>
      <c r="HN21" s="152"/>
      <c r="HO21" s="152"/>
      <c r="HP21" s="152"/>
      <c r="HQ21" s="152"/>
      <c r="HR21" s="152"/>
      <c r="HS21" s="152"/>
      <c r="HT21" s="152"/>
      <c r="HU21" s="152"/>
      <c r="HV21" s="152"/>
      <c r="HW21" s="152"/>
      <c r="HX21" s="152"/>
      <c r="HY21" s="152"/>
      <c r="HZ21" s="152"/>
      <c r="IA21" s="152"/>
      <c r="IB21" s="152"/>
      <c r="IC21" s="152"/>
      <c r="ID21" s="152"/>
      <c r="IE21" s="152"/>
      <c r="IF21" s="152"/>
      <c r="IG21" s="152"/>
      <c r="IH21" s="152"/>
      <c r="II21" s="152"/>
      <c r="IJ21" s="152"/>
      <c r="IK21" s="152"/>
      <c r="IL21" s="152"/>
      <c r="IM21" s="152"/>
      <c r="IN21" s="152"/>
      <c r="IO21" s="152"/>
      <c r="IP21" s="152"/>
      <c r="IQ21" s="152"/>
      <c r="IR21" s="152"/>
      <c r="IS21" s="152"/>
      <c r="IT21" s="152"/>
      <c r="IU21" s="152"/>
      <c r="IV21" s="152"/>
      <c r="IW21" s="152"/>
    </row>
    <row r="22" s="110" customFormat="1" ht="31" customHeight="1" spans="1:257">
      <c r="A22" s="121"/>
      <c r="B22" s="121"/>
      <c r="C22" s="138"/>
      <c r="D22" s="126" t="s">
        <v>245</v>
      </c>
      <c r="E22" s="126"/>
      <c r="F22" s="121" t="s">
        <v>162</v>
      </c>
      <c r="G22" s="133" t="s">
        <v>162</v>
      </c>
      <c r="H22" s="137"/>
      <c r="I22" s="137"/>
      <c r="J22" s="137"/>
      <c r="K22" s="137"/>
      <c r="L22" s="137"/>
      <c r="M22" s="137"/>
      <c r="N22" s="137"/>
      <c r="O22" s="137"/>
      <c r="P22" s="137"/>
      <c r="Q22" s="137"/>
      <c r="R22" s="137"/>
      <c r="S22" s="137"/>
      <c r="T22" s="137"/>
      <c r="U22" s="137"/>
      <c r="V22" s="137"/>
      <c r="W22" s="137"/>
      <c r="X22" s="137"/>
      <c r="Y22" s="137"/>
      <c r="Z22" s="137"/>
      <c r="AA22" s="137"/>
      <c r="AB22" s="137"/>
      <c r="AC22" s="137"/>
      <c r="AD22" s="137"/>
      <c r="AE22" s="137"/>
      <c r="AF22" s="137"/>
      <c r="AG22" s="137"/>
      <c r="AH22" s="137"/>
      <c r="AI22" s="137"/>
      <c r="AJ22" s="137"/>
      <c r="AK22" s="137"/>
      <c r="AL22" s="137"/>
      <c r="AM22" s="137"/>
      <c r="AN22" s="134"/>
      <c r="AO22" s="152"/>
      <c r="AP22" s="152"/>
      <c r="AQ22" s="152"/>
      <c r="AR22" s="152"/>
      <c r="AS22" s="152"/>
      <c r="AT22" s="152"/>
      <c r="AU22" s="152"/>
      <c r="AV22" s="152"/>
      <c r="AW22" s="152"/>
      <c r="AX22" s="152"/>
      <c r="AY22" s="152"/>
      <c r="AZ22" s="152"/>
      <c r="BA22" s="152"/>
      <c r="BB22" s="152"/>
      <c r="BC22" s="152"/>
      <c r="BD22" s="152"/>
      <c r="BE22" s="152"/>
      <c r="BF22" s="152"/>
      <c r="BG22" s="152"/>
      <c r="BH22" s="152"/>
      <c r="BI22" s="152"/>
      <c r="BJ22" s="152"/>
      <c r="BK22" s="152"/>
      <c r="BL22" s="152"/>
      <c r="BM22" s="152"/>
      <c r="BN22" s="152"/>
      <c r="BO22" s="152"/>
      <c r="BP22" s="152"/>
      <c r="BQ22" s="152"/>
      <c r="BR22" s="152"/>
      <c r="BS22" s="152"/>
      <c r="BT22" s="152"/>
      <c r="BU22" s="152"/>
      <c r="BV22" s="152"/>
      <c r="BW22" s="152"/>
      <c r="BX22" s="152"/>
      <c r="BY22" s="152"/>
      <c r="BZ22" s="152"/>
      <c r="CA22" s="152"/>
      <c r="CB22" s="152"/>
      <c r="CC22" s="152"/>
      <c r="CD22" s="152"/>
      <c r="CE22" s="152"/>
      <c r="CF22" s="152"/>
      <c r="CG22" s="152"/>
      <c r="CH22" s="152"/>
      <c r="CI22" s="152"/>
      <c r="CJ22" s="152"/>
      <c r="CK22" s="152"/>
      <c r="CL22" s="152"/>
      <c r="CM22" s="152"/>
      <c r="CN22" s="152"/>
      <c r="CO22" s="152"/>
      <c r="CP22" s="152"/>
      <c r="CQ22" s="152"/>
      <c r="CR22" s="152"/>
      <c r="CS22" s="152"/>
      <c r="CT22" s="152"/>
      <c r="CU22" s="152"/>
      <c r="CV22" s="152"/>
      <c r="CW22" s="152"/>
      <c r="CX22" s="152"/>
      <c r="CY22" s="152"/>
      <c r="CZ22" s="152"/>
      <c r="DA22" s="152"/>
      <c r="DB22" s="152"/>
      <c r="DC22" s="152"/>
      <c r="DD22" s="152"/>
      <c r="DE22" s="152"/>
      <c r="DF22" s="152"/>
      <c r="DG22" s="152"/>
      <c r="DH22" s="152"/>
      <c r="DI22" s="152"/>
      <c r="DJ22" s="152"/>
      <c r="DK22" s="152"/>
      <c r="DL22" s="152"/>
      <c r="DM22" s="152"/>
      <c r="DN22" s="152"/>
      <c r="DO22" s="152"/>
      <c r="DP22" s="152"/>
      <c r="DQ22" s="152"/>
      <c r="DR22" s="152"/>
      <c r="DS22" s="152"/>
      <c r="DT22" s="152"/>
      <c r="DU22" s="152"/>
      <c r="DV22" s="152"/>
      <c r="DW22" s="152"/>
      <c r="DX22" s="152"/>
      <c r="DY22" s="152"/>
      <c r="DZ22" s="152"/>
      <c r="EA22" s="152"/>
      <c r="EB22" s="152"/>
      <c r="EC22" s="152"/>
      <c r="ED22" s="152"/>
      <c r="EE22" s="152"/>
      <c r="EF22" s="152"/>
      <c r="EG22" s="152"/>
      <c r="EH22" s="152"/>
      <c r="EI22" s="152"/>
      <c r="EJ22" s="152"/>
      <c r="EK22" s="152"/>
      <c r="EL22" s="152"/>
      <c r="EM22" s="152"/>
      <c r="EN22" s="152"/>
      <c r="EO22" s="152"/>
      <c r="EP22" s="152"/>
      <c r="EQ22" s="152"/>
      <c r="ER22" s="152"/>
      <c r="ES22" s="152"/>
      <c r="ET22" s="152"/>
      <c r="EU22" s="152"/>
      <c r="EV22" s="152"/>
      <c r="EW22" s="152"/>
      <c r="EX22" s="152"/>
      <c r="EY22" s="152"/>
      <c r="EZ22" s="152"/>
      <c r="FA22" s="152"/>
      <c r="FB22" s="152"/>
      <c r="FC22" s="152"/>
      <c r="FD22" s="152"/>
      <c r="FE22" s="152"/>
      <c r="FF22" s="152"/>
      <c r="FG22" s="152"/>
      <c r="FH22" s="152"/>
      <c r="FI22" s="152"/>
      <c r="FJ22" s="152"/>
      <c r="FK22" s="152"/>
      <c r="FL22" s="152"/>
      <c r="FM22" s="152"/>
      <c r="FN22" s="152"/>
      <c r="FO22" s="152"/>
      <c r="FP22" s="152"/>
      <c r="FQ22" s="152"/>
      <c r="FR22" s="152"/>
      <c r="FS22" s="152"/>
      <c r="FT22" s="152"/>
      <c r="FU22" s="152"/>
      <c r="FV22" s="152"/>
      <c r="FW22" s="152"/>
      <c r="FX22" s="152"/>
      <c r="FY22" s="152"/>
      <c r="FZ22" s="152"/>
      <c r="GA22" s="152"/>
      <c r="GB22" s="152"/>
      <c r="GC22" s="152"/>
      <c r="GD22" s="152"/>
      <c r="GE22" s="152"/>
      <c r="GF22" s="152"/>
      <c r="GG22" s="152"/>
      <c r="GH22" s="152"/>
      <c r="GI22" s="152"/>
      <c r="GJ22" s="152"/>
      <c r="GK22" s="152"/>
      <c r="GL22" s="152"/>
      <c r="GM22" s="152"/>
      <c r="GN22" s="152"/>
      <c r="GO22" s="152"/>
      <c r="GP22" s="152"/>
      <c r="GQ22" s="152"/>
      <c r="GR22" s="152"/>
      <c r="GS22" s="152"/>
      <c r="GT22" s="152"/>
      <c r="GU22" s="152"/>
      <c r="GV22" s="152"/>
      <c r="GW22" s="152"/>
      <c r="GX22" s="152"/>
      <c r="GY22" s="152"/>
      <c r="GZ22" s="152"/>
      <c r="HA22" s="152"/>
      <c r="HB22" s="152"/>
      <c r="HC22" s="152"/>
      <c r="HD22" s="152"/>
      <c r="HE22" s="152"/>
      <c r="HF22" s="152"/>
      <c r="HG22" s="152"/>
      <c r="HH22" s="152"/>
      <c r="HI22" s="152"/>
      <c r="HJ22" s="152"/>
      <c r="HK22" s="152"/>
      <c r="HL22" s="152"/>
      <c r="HM22" s="152"/>
      <c r="HN22" s="152"/>
      <c r="HO22" s="152"/>
      <c r="HP22" s="152"/>
      <c r="HQ22" s="152"/>
      <c r="HR22" s="152"/>
      <c r="HS22" s="152"/>
      <c r="HT22" s="152"/>
      <c r="HU22" s="152"/>
      <c r="HV22" s="152"/>
      <c r="HW22" s="152"/>
      <c r="HX22" s="152"/>
      <c r="HY22" s="152"/>
      <c r="HZ22" s="152"/>
      <c r="IA22" s="152"/>
      <c r="IB22" s="152"/>
      <c r="IC22" s="152"/>
      <c r="ID22" s="152"/>
      <c r="IE22" s="152"/>
      <c r="IF22" s="152"/>
      <c r="IG22" s="152"/>
      <c r="IH22" s="152"/>
      <c r="II22" s="152"/>
      <c r="IJ22" s="152"/>
      <c r="IK22" s="152"/>
      <c r="IL22" s="152"/>
      <c r="IM22" s="152"/>
      <c r="IN22" s="152"/>
      <c r="IO22" s="152"/>
      <c r="IP22" s="152"/>
      <c r="IQ22" s="152"/>
      <c r="IR22" s="152"/>
      <c r="IS22" s="152"/>
      <c r="IT22" s="152"/>
      <c r="IU22" s="152"/>
      <c r="IV22" s="152"/>
      <c r="IW22" s="152"/>
    </row>
    <row r="23" s="110" customFormat="1" ht="42" customHeight="1" spans="1:257">
      <c r="A23" s="121"/>
      <c r="B23" s="121"/>
      <c r="C23" s="129" t="s">
        <v>191</v>
      </c>
      <c r="D23" s="126" t="s">
        <v>246</v>
      </c>
      <c r="E23" s="126"/>
      <c r="F23" s="121" t="s">
        <v>162</v>
      </c>
      <c r="G23" s="133" t="s">
        <v>162</v>
      </c>
      <c r="H23" s="137"/>
      <c r="I23" s="137"/>
      <c r="J23" s="137"/>
      <c r="K23" s="137"/>
      <c r="L23" s="137"/>
      <c r="M23" s="137"/>
      <c r="N23" s="137"/>
      <c r="O23" s="137"/>
      <c r="P23" s="137"/>
      <c r="Q23" s="137"/>
      <c r="R23" s="137"/>
      <c r="S23" s="137"/>
      <c r="T23" s="137"/>
      <c r="U23" s="137"/>
      <c r="V23" s="137"/>
      <c r="W23" s="137"/>
      <c r="X23" s="137"/>
      <c r="Y23" s="137"/>
      <c r="Z23" s="137"/>
      <c r="AA23" s="137"/>
      <c r="AB23" s="137"/>
      <c r="AC23" s="137"/>
      <c r="AD23" s="137"/>
      <c r="AE23" s="137"/>
      <c r="AF23" s="137"/>
      <c r="AG23" s="137"/>
      <c r="AH23" s="137"/>
      <c r="AI23" s="137"/>
      <c r="AJ23" s="137"/>
      <c r="AK23" s="137"/>
      <c r="AL23" s="137"/>
      <c r="AM23" s="137"/>
      <c r="AN23" s="134"/>
      <c r="AO23" s="152"/>
      <c r="AP23" s="152"/>
      <c r="AQ23" s="152"/>
      <c r="AR23" s="152"/>
      <c r="AS23" s="152"/>
      <c r="AT23" s="152"/>
      <c r="AU23" s="152"/>
      <c r="AV23" s="152"/>
      <c r="AW23" s="152"/>
      <c r="AX23" s="152"/>
      <c r="AY23" s="152"/>
      <c r="AZ23" s="152"/>
      <c r="BA23" s="152"/>
      <c r="BB23" s="152"/>
      <c r="BC23" s="152"/>
      <c r="BD23" s="152"/>
      <c r="BE23" s="152"/>
      <c r="BF23" s="152"/>
      <c r="BG23" s="152"/>
      <c r="BH23" s="152"/>
      <c r="BI23" s="152"/>
      <c r="BJ23" s="152"/>
      <c r="BK23" s="152"/>
      <c r="BL23" s="152"/>
      <c r="BM23" s="152"/>
      <c r="BN23" s="152"/>
      <c r="BO23" s="152"/>
      <c r="BP23" s="152"/>
      <c r="BQ23" s="152"/>
      <c r="BR23" s="152"/>
      <c r="BS23" s="152"/>
      <c r="BT23" s="152"/>
      <c r="BU23" s="152"/>
      <c r="BV23" s="152"/>
      <c r="BW23" s="152"/>
      <c r="BX23" s="152"/>
      <c r="BY23" s="152"/>
      <c r="BZ23" s="152"/>
      <c r="CA23" s="152"/>
      <c r="CB23" s="152"/>
      <c r="CC23" s="152"/>
      <c r="CD23" s="152"/>
      <c r="CE23" s="152"/>
      <c r="CF23" s="152"/>
      <c r="CG23" s="152"/>
      <c r="CH23" s="152"/>
      <c r="CI23" s="152"/>
      <c r="CJ23" s="152"/>
      <c r="CK23" s="152"/>
      <c r="CL23" s="152"/>
      <c r="CM23" s="152"/>
      <c r="CN23" s="152"/>
      <c r="CO23" s="152"/>
      <c r="CP23" s="152"/>
      <c r="CQ23" s="152"/>
      <c r="CR23" s="152"/>
      <c r="CS23" s="152"/>
      <c r="CT23" s="152"/>
      <c r="CU23" s="152"/>
      <c r="CV23" s="152"/>
      <c r="CW23" s="152"/>
      <c r="CX23" s="152"/>
      <c r="CY23" s="152"/>
      <c r="CZ23" s="152"/>
      <c r="DA23" s="152"/>
      <c r="DB23" s="152"/>
      <c r="DC23" s="152"/>
      <c r="DD23" s="152"/>
      <c r="DE23" s="152"/>
      <c r="DF23" s="152"/>
      <c r="DG23" s="152"/>
      <c r="DH23" s="152"/>
      <c r="DI23" s="152"/>
      <c r="DJ23" s="152"/>
      <c r="DK23" s="152"/>
      <c r="DL23" s="152"/>
      <c r="DM23" s="152"/>
      <c r="DN23" s="152"/>
      <c r="DO23" s="152"/>
      <c r="DP23" s="152"/>
      <c r="DQ23" s="152"/>
      <c r="DR23" s="152"/>
      <c r="DS23" s="152"/>
      <c r="DT23" s="152"/>
      <c r="DU23" s="152"/>
      <c r="DV23" s="152"/>
      <c r="DW23" s="152"/>
      <c r="DX23" s="152"/>
      <c r="DY23" s="152"/>
      <c r="DZ23" s="152"/>
      <c r="EA23" s="152"/>
      <c r="EB23" s="152"/>
      <c r="EC23" s="152"/>
      <c r="ED23" s="152"/>
      <c r="EE23" s="152"/>
      <c r="EF23" s="152"/>
      <c r="EG23" s="152"/>
      <c r="EH23" s="152"/>
      <c r="EI23" s="152"/>
      <c r="EJ23" s="152"/>
      <c r="EK23" s="152"/>
      <c r="EL23" s="152"/>
      <c r="EM23" s="152"/>
      <c r="EN23" s="152"/>
      <c r="EO23" s="152"/>
      <c r="EP23" s="152"/>
      <c r="EQ23" s="152"/>
      <c r="ER23" s="152"/>
      <c r="ES23" s="152"/>
      <c r="ET23" s="152"/>
      <c r="EU23" s="152"/>
      <c r="EV23" s="152"/>
      <c r="EW23" s="152"/>
      <c r="EX23" s="152"/>
      <c r="EY23" s="152"/>
      <c r="EZ23" s="152"/>
      <c r="FA23" s="152"/>
      <c r="FB23" s="152"/>
      <c r="FC23" s="152"/>
      <c r="FD23" s="152"/>
      <c r="FE23" s="152"/>
      <c r="FF23" s="152"/>
      <c r="FG23" s="152"/>
      <c r="FH23" s="152"/>
      <c r="FI23" s="152"/>
      <c r="FJ23" s="152"/>
      <c r="FK23" s="152"/>
      <c r="FL23" s="152"/>
      <c r="FM23" s="152"/>
      <c r="FN23" s="152"/>
      <c r="FO23" s="152"/>
      <c r="FP23" s="152"/>
      <c r="FQ23" s="152"/>
      <c r="FR23" s="152"/>
      <c r="FS23" s="152"/>
      <c r="FT23" s="152"/>
      <c r="FU23" s="152"/>
      <c r="FV23" s="152"/>
      <c r="FW23" s="152"/>
      <c r="FX23" s="152"/>
      <c r="FY23" s="152"/>
      <c r="FZ23" s="152"/>
      <c r="GA23" s="152"/>
      <c r="GB23" s="152"/>
      <c r="GC23" s="152"/>
      <c r="GD23" s="152"/>
      <c r="GE23" s="152"/>
      <c r="GF23" s="152"/>
      <c r="GG23" s="152"/>
      <c r="GH23" s="152"/>
      <c r="GI23" s="152"/>
      <c r="GJ23" s="152"/>
      <c r="GK23" s="152"/>
      <c r="GL23" s="152"/>
      <c r="GM23" s="152"/>
      <c r="GN23" s="152"/>
      <c r="GO23" s="152"/>
      <c r="GP23" s="152"/>
      <c r="GQ23" s="152"/>
      <c r="GR23" s="152"/>
      <c r="GS23" s="152"/>
      <c r="GT23" s="152"/>
      <c r="GU23" s="152"/>
      <c r="GV23" s="152"/>
      <c r="GW23" s="152"/>
      <c r="GX23" s="152"/>
      <c r="GY23" s="152"/>
      <c r="GZ23" s="152"/>
      <c r="HA23" s="152"/>
      <c r="HB23" s="152"/>
      <c r="HC23" s="152"/>
      <c r="HD23" s="152"/>
      <c r="HE23" s="152"/>
      <c r="HF23" s="152"/>
      <c r="HG23" s="152"/>
      <c r="HH23" s="152"/>
      <c r="HI23" s="152"/>
      <c r="HJ23" s="152"/>
      <c r="HK23" s="152"/>
      <c r="HL23" s="152"/>
      <c r="HM23" s="152"/>
      <c r="HN23" s="152"/>
      <c r="HO23" s="152"/>
      <c r="HP23" s="152"/>
      <c r="HQ23" s="152"/>
      <c r="HR23" s="152"/>
      <c r="HS23" s="152"/>
      <c r="HT23" s="152"/>
      <c r="HU23" s="152"/>
      <c r="HV23" s="152"/>
      <c r="HW23" s="152"/>
      <c r="HX23" s="152"/>
      <c r="HY23" s="152"/>
      <c r="HZ23" s="152"/>
      <c r="IA23" s="152"/>
      <c r="IB23" s="152"/>
      <c r="IC23" s="152"/>
      <c r="ID23" s="152"/>
      <c r="IE23" s="152"/>
      <c r="IF23" s="152"/>
      <c r="IG23" s="152"/>
      <c r="IH23" s="152"/>
      <c r="II23" s="152"/>
      <c r="IJ23" s="152"/>
      <c r="IK23" s="152"/>
      <c r="IL23" s="152"/>
      <c r="IM23" s="152"/>
      <c r="IN23" s="152"/>
      <c r="IO23" s="152"/>
      <c r="IP23" s="152"/>
      <c r="IQ23" s="152"/>
      <c r="IR23" s="152"/>
      <c r="IS23" s="152"/>
      <c r="IT23" s="152"/>
      <c r="IU23" s="152"/>
      <c r="IV23" s="152"/>
      <c r="IW23" s="152"/>
    </row>
    <row r="24" s="110" customFormat="1" ht="42" customHeight="1" spans="1:257">
      <c r="A24" s="121"/>
      <c r="B24" s="121" t="s">
        <v>167</v>
      </c>
      <c r="C24" s="121" t="s">
        <v>247</v>
      </c>
      <c r="D24" s="126" t="s">
        <v>248</v>
      </c>
      <c r="E24" s="126"/>
      <c r="F24" s="121" t="s">
        <v>170</v>
      </c>
      <c r="G24" s="133" t="s">
        <v>170</v>
      </c>
      <c r="H24" s="137"/>
      <c r="I24" s="137"/>
      <c r="J24" s="137"/>
      <c r="K24" s="137"/>
      <c r="L24" s="137"/>
      <c r="M24" s="137"/>
      <c r="N24" s="137"/>
      <c r="O24" s="137"/>
      <c r="P24" s="137"/>
      <c r="Q24" s="137"/>
      <c r="R24" s="137"/>
      <c r="S24" s="137"/>
      <c r="T24" s="137"/>
      <c r="U24" s="137"/>
      <c r="V24" s="137"/>
      <c r="W24" s="137"/>
      <c r="X24" s="137"/>
      <c r="Y24" s="137"/>
      <c r="Z24" s="137"/>
      <c r="AA24" s="137"/>
      <c r="AB24" s="137"/>
      <c r="AC24" s="137"/>
      <c r="AD24" s="137"/>
      <c r="AE24" s="137"/>
      <c r="AF24" s="137"/>
      <c r="AG24" s="137"/>
      <c r="AH24" s="137"/>
      <c r="AI24" s="137"/>
      <c r="AJ24" s="137"/>
      <c r="AK24" s="137"/>
      <c r="AL24" s="137"/>
      <c r="AM24" s="137"/>
      <c r="AN24" s="134"/>
      <c r="AO24" s="152"/>
      <c r="AP24" s="152"/>
      <c r="AQ24" s="152"/>
      <c r="AR24" s="152"/>
      <c r="AS24" s="152"/>
      <c r="AT24" s="152"/>
      <c r="AU24" s="152"/>
      <c r="AV24" s="152"/>
      <c r="AW24" s="152"/>
      <c r="AX24" s="152"/>
      <c r="AY24" s="152"/>
      <c r="AZ24" s="152"/>
      <c r="BA24" s="152"/>
      <c r="BB24" s="152"/>
      <c r="BC24" s="152"/>
      <c r="BD24" s="152"/>
      <c r="BE24" s="152"/>
      <c r="BF24" s="152"/>
      <c r="BG24" s="152"/>
      <c r="BH24" s="152"/>
      <c r="BI24" s="152"/>
      <c r="BJ24" s="152"/>
      <c r="BK24" s="152"/>
      <c r="BL24" s="152"/>
      <c r="BM24" s="152"/>
      <c r="BN24" s="152"/>
      <c r="BO24" s="152"/>
      <c r="BP24" s="152"/>
      <c r="BQ24" s="152"/>
      <c r="BR24" s="152"/>
      <c r="BS24" s="152"/>
      <c r="BT24" s="152"/>
      <c r="BU24" s="152"/>
      <c r="BV24" s="152"/>
      <c r="BW24" s="152"/>
      <c r="BX24" s="152"/>
      <c r="BY24" s="152"/>
      <c r="BZ24" s="152"/>
      <c r="CA24" s="152"/>
      <c r="CB24" s="152"/>
      <c r="CC24" s="152"/>
      <c r="CD24" s="152"/>
      <c r="CE24" s="152"/>
      <c r="CF24" s="152"/>
      <c r="CG24" s="152"/>
      <c r="CH24" s="152"/>
      <c r="CI24" s="152"/>
      <c r="CJ24" s="152"/>
      <c r="CK24" s="152"/>
      <c r="CL24" s="152"/>
      <c r="CM24" s="152"/>
      <c r="CN24" s="152"/>
      <c r="CO24" s="152"/>
      <c r="CP24" s="152"/>
      <c r="CQ24" s="152"/>
      <c r="CR24" s="152"/>
      <c r="CS24" s="152"/>
      <c r="CT24" s="152"/>
      <c r="CU24" s="152"/>
      <c r="CV24" s="152"/>
      <c r="CW24" s="152"/>
      <c r="CX24" s="152"/>
      <c r="CY24" s="152"/>
      <c r="CZ24" s="152"/>
      <c r="DA24" s="152"/>
      <c r="DB24" s="152"/>
      <c r="DC24" s="152"/>
      <c r="DD24" s="152"/>
      <c r="DE24" s="152"/>
      <c r="DF24" s="152"/>
      <c r="DG24" s="152"/>
      <c r="DH24" s="152"/>
      <c r="DI24" s="152"/>
      <c r="DJ24" s="152"/>
      <c r="DK24" s="152"/>
      <c r="DL24" s="152"/>
      <c r="DM24" s="152"/>
      <c r="DN24" s="152"/>
      <c r="DO24" s="152"/>
      <c r="DP24" s="152"/>
      <c r="DQ24" s="152"/>
      <c r="DR24" s="152"/>
      <c r="DS24" s="152"/>
      <c r="DT24" s="152"/>
      <c r="DU24" s="152"/>
      <c r="DV24" s="152"/>
      <c r="DW24" s="152"/>
      <c r="DX24" s="152"/>
      <c r="DY24" s="152"/>
      <c r="DZ24" s="152"/>
      <c r="EA24" s="152"/>
      <c r="EB24" s="152"/>
      <c r="EC24" s="152"/>
      <c r="ED24" s="152"/>
      <c r="EE24" s="152"/>
      <c r="EF24" s="152"/>
      <c r="EG24" s="152"/>
      <c r="EH24" s="152"/>
      <c r="EI24" s="152"/>
      <c r="EJ24" s="152"/>
      <c r="EK24" s="152"/>
      <c r="EL24" s="152"/>
      <c r="EM24" s="152"/>
      <c r="EN24" s="152"/>
      <c r="EO24" s="152"/>
      <c r="EP24" s="152"/>
      <c r="EQ24" s="152"/>
      <c r="ER24" s="152"/>
      <c r="ES24" s="152"/>
      <c r="ET24" s="152"/>
      <c r="EU24" s="152"/>
      <c r="EV24" s="152"/>
      <c r="EW24" s="152"/>
      <c r="EX24" s="152"/>
      <c r="EY24" s="152"/>
      <c r="EZ24" s="152"/>
      <c r="FA24" s="152"/>
      <c r="FB24" s="152"/>
      <c r="FC24" s="152"/>
      <c r="FD24" s="152"/>
      <c r="FE24" s="152"/>
      <c r="FF24" s="152"/>
      <c r="FG24" s="152"/>
      <c r="FH24" s="152"/>
      <c r="FI24" s="152"/>
      <c r="FJ24" s="152"/>
      <c r="FK24" s="152"/>
      <c r="FL24" s="152"/>
      <c r="FM24" s="152"/>
      <c r="FN24" s="152"/>
      <c r="FO24" s="152"/>
      <c r="FP24" s="152"/>
      <c r="FQ24" s="152"/>
      <c r="FR24" s="152"/>
      <c r="FS24" s="152"/>
      <c r="FT24" s="152"/>
      <c r="FU24" s="152"/>
      <c r="FV24" s="152"/>
      <c r="FW24" s="152"/>
      <c r="FX24" s="152"/>
      <c r="FY24" s="152"/>
      <c r="FZ24" s="152"/>
      <c r="GA24" s="152"/>
      <c r="GB24" s="152"/>
      <c r="GC24" s="152"/>
      <c r="GD24" s="152"/>
      <c r="GE24" s="152"/>
      <c r="GF24" s="152"/>
      <c r="GG24" s="152"/>
      <c r="GH24" s="152"/>
      <c r="GI24" s="152"/>
      <c r="GJ24" s="152"/>
      <c r="GK24" s="152"/>
      <c r="GL24" s="152"/>
      <c r="GM24" s="152"/>
      <c r="GN24" s="152"/>
      <c r="GO24" s="152"/>
      <c r="GP24" s="152"/>
      <c r="GQ24" s="152"/>
      <c r="GR24" s="152"/>
      <c r="GS24" s="152"/>
      <c r="GT24" s="152"/>
      <c r="GU24" s="152"/>
      <c r="GV24" s="152"/>
      <c r="GW24" s="152"/>
      <c r="GX24" s="152"/>
      <c r="GY24" s="152"/>
      <c r="GZ24" s="152"/>
      <c r="HA24" s="152"/>
      <c r="HB24" s="152"/>
      <c r="HC24" s="152"/>
      <c r="HD24" s="152"/>
      <c r="HE24" s="152"/>
      <c r="HF24" s="152"/>
      <c r="HG24" s="152"/>
      <c r="HH24" s="152"/>
      <c r="HI24" s="152"/>
      <c r="HJ24" s="152"/>
      <c r="HK24" s="152"/>
      <c r="HL24" s="152"/>
      <c r="HM24" s="152"/>
      <c r="HN24" s="152"/>
      <c r="HO24" s="152"/>
      <c r="HP24" s="152"/>
      <c r="HQ24" s="152"/>
      <c r="HR24" s="152"/>
      <c r="HS24" s="152"/>
      <c r="HT24" s="152"/>
      <c r="HU24" s="152"/>
      <c r="HV24" s="152"/>
      <c r="HW24" s="152"/>
      <c r="HX24" s="152"/>
      <c r="HY24" s="152"/>
      <c r="HZ24" s="152"/>
      <c r="IA24" s="152"/>
      <c r="IB24" s="152"/>
      <c r="IC24" s="152"/>
      <c r="ID24" s="152"/>
      <c r="IE24" s="152"/>
      <c r="IF24" s="152"/>
      <c r="IG24" s="152"/>
      <c r="IH24" s="152"/>
      <c r="II24" s="152"/>
      <c r="IJ24" s="152"/>
      <c r="IK24" s="152"/>
      <c r="IL24" s="152"/>
      <c r="IM24" s="152"/>
      <c r="IN24" s="152"/>
      <c r="IO24" s="152"/>
      <c r="IP24" s="152"/>
      <c r="IQ24" s="152"/>
      <c r="IR24" s="152"/>
      <c r="IS24" s="152"/>
      <c r="IT24" s="152"/>
      <c r="IU24" s="152"/>
      <c r="IV24" s="152"/>
      <c r="IW24" s="152"/>
    </row>
    <row r="25" s="21" customFormat="1" ht="90" customHeight="1" spans="1:257">
      <c r="A25" s="111"/>
      <c r="B25" s="111"/>
      <c r="C25" s="111"/>
      <c r="D25" s="111"/>
      <c r="E25" s="111"/>
      <c r="F25" s="111"/>
      <c r="G25" s="111"/>
      <c r="H25" s="111"/>
      <c r="I25" s="111"/>
      <c r="J25" s="111"/>
      <c r="K25" s="111"/>
      <c r="L25" s="111"/>
      <c r="M25" s="111"/>
      <c r="N25" s="111"/>
      <c r="O25" s="111"/>
      <c r="P25" s="111"/>
      <c r="Q25" s="111"/>
      <c r="R25" s="111"/>
      <c r="S25" s="111"/>
      <c r="T25" s="111"/>
      <c r="U25" s="111"/>
      <c r="V25" s="111"/>
      <c r="W25" s="111"/>
      <c r="X25" s="111"/>
      <c r="Y25" s="111"/>
      <c r="Z25" s="111"/>
      <c r="AA25" s="111"/>
      <c r="AB25" s="111"/>
      <c r="AC25" s="111"/>
      <c r="AD25" s="111"/>
      <c r="AE25" s="111"/>
      <c r="AF25" s="111"/>
      <c r="AG25" s="111"/>
      <c r="AH25" s="111"/>
      <c r="AI25" s="111"/>
      <c r="AJ25" s="111"/>
      <c r="AK25" s="111"/>
      <c r="AL25" s="111"/>
      <c r="AM25" s="111"/>
      <c r="AN25" s="111"/>
      <c r="AO25" s="111"/>
      <c r="AP25" s="111"/>
      <c r="AQ25" s="111"/>
      <c r="AR25" s="111"/>
      <c r="AS25" s="111"/>
      <c r="AT25" s="111"/>
      <c r="AU25" s="111"/>
      <c r="AV25" s="111"/>
      <c r="AW25" s="111"/>
      <c r="AX25" s="111"/>
      <c r="AY25" s="111"/>
      <c r="AZ25" s="111"/>
      <c r="BA25" s="111"/>
      <c r="BB25" s="111"/>
      <c r="BC25" s="111"/>
      <c r="BD25" s="111"/>
      <c r="BE25" s="111"/>
      <c r="BF25" s="111"/>
      <c r="BG25" s="111"/>
      <c r="BH25" s="111"/>
      <c r="BI25" s="111"/>
      <c r="BJ25" s="111"/>
      <c r="BK25" s="111"/>
      <c r="BL25" s="111"/>
      <c r="BM25" s="111"/>
      <c r="BN25" s="111"/>
      <c r="BO25" s="111"/>
      <c r="BP25" s="111"/>
      <c r="BQ25" s="111"/>
      <c r="BR25" s="111"/>
      <c r="BS25" s="111"/>
      <c r="BT25" s="111"/>
      <c r="BU25" s="111"/>
      <c r="BV25" s="111"/>
      <c r="BW25" s="111"/>
      <c r="BX25" s="111"/>
      <c r="BY25" s="111"/>
      <c r="BZ25" s="111"/>
      <c r="CA25" s="111"/>
      <c r="CB25" s="111"/>
      <c r="CC25" s="111"/>
      <c r="CD25" s="111"/>
      <c r="CE25" s="111"/>
      <c r="CF25" s="111"/>
      <c r="CG25" s="111"/>
      <c r="CH25" s="111"/>
      <c r="CI25" s="111"/>
      <c r="CJ25" s="111"/>
      <c r="CK25" s="111"/>
      <c r="CL25" s="111"/>
      <c r="CM25" s="111"/>
      <c r="CN25" s="111"/>
      <c r="CO25" s="111"/>
      <c r="CP25" s="111"/>
      <c r="CQ25" s="111"/>
      <c r="CR25" s="111"/>
      <c r="CS25" s="111"/>
      <c r="CT25" s="111"/>
      <c r="CU25" s="111"/>
      <c r="CV25" s="111"/>
      <c r="CW25" s="111"/>
      <c r="CX25" s="111"/>
      <c r="CY25" s="111"/>
      <c r="CZ25" s="111"/>
      <c r="DA25" s="111"/>
      <c r="DB25" s="111"/>
      <c r="DC25" s="111"/>
      <c r="DD25" s="111"/>
      <c r="DE25" s="111"/>
      <c r="DF25" s="111"/>
      <c r="DG25" s="111"/>
      <c r="DH25" s="111"/>
      <c r="DI25" s="111"/>
      <c r="DJ25" s="111"/>
      <c r="DK25" s="111"/>
      <c r="DL25" s="111"/>
      <c r="DM25" s="111"/>
      <c r="DN25" s="111"/>
      <c r="DO25" s="111"/>
      <c r="DP25" s="111"/>
      <c r="DQ25" s="111"/>
      <c r="DR25" s="111"/>
      <c r="DS25" s="111"/>
      <c r="DT25" s="111"/>
      <c r="DU25" s="111"/>
      <c r="DV25" s="111"/>
      <c r="DW25" s="111"/>
      <c r="DX25" s="111"/>
      <c r="DY25" s="111"/>
      <c r="DZ25" s="111"/>
      <c r="EA25" s="111"/>
      <c r="EB25" s="111"/>
      <c r="EC25" s="111"/>
      <c r="ED25" s="111"/>
      <c r="EE25" s="111"/>
      <c r="EF25" s="111"/>
      <c r="EG25" s="111"/>
      <c r="EH25" s="111"/>
      <c r="EI25" s="111"/>
      <c r="EJ25" s="111"/>
      <c r="EK25" s="111"/>
      <c r="EL25" s="111"/>
      <c r="EM25" s="111"/>
      <c r="EN25" s="111"/>
      <c r="EO25" s="111"/>
      <c r="EP25" s="111"/>
      <c r="EQ25" s="111"/>
      <c r="ER25" s="111"/>
      <c r="ES25" s="111"/>
      <c r="ET25" s="111"/>
      <c r="EU25" s="111"/>
      <c r="EV25" s="111"/>
      <c r="EW25" s="111"/>
      <c r="EX25" s="111"/>
      <c r="EY25" s="111"/>
      <c r="EZ25" s="111"/>
      <c r="FA25" s="111"/>
      <c r="FB25" s="111"/>
      <c r="FC25" s="111"/>
      <c r="FD25" s="111"/>
      <c r="FE25" s="111"/>
      <c r="FF25" s="111"/>
      <c r="FG25" s="111"/>
      <c r="FH25" s="111"/>
      <c r="FI25" s="111"/>
      <c r="FJ25" s="111"/>
      <c r="FK25" s="111"/>
      <c r="FL25" s="111"/>
      <c r="FM25" s="111"/>
      <c r="FN25" s="111"/>
      <c r="FO25" s="111"/>
      <c r="FP25" s="111"/>
      <c r="FQ25" s="111"/>
      <c r="FR25" s="111"/>
      <c r="FS25" s="111"/>
      <c r="FT25" s="111"/>
      <c r="FU25" s="111"/>
      <c r="FV25" s="111"/>
      <c r="FW25" s="111"/>
      <c r="FX25" s="111"/>
      <c r="FY25" s="111"/>
      <c r="FZ25" s="111"/>
      <c r="GA25" s="111"/>
      <c r="GB25" s="111"/>
      <c r="GC25" s="111"/>
      <c r="GD25" s="111"/>
      <c r="GE25" s="111"/>
      <c r="GF25" s="111"/>
      <c r="GG25" s="111"/>
      <c r="GH25" s="111"/>
      <c r="GI25" s="111"/>
      <c r="GJ25" s="111"/>
      <c r="GK25" s="111"/>
      <c r="GL25" s="111"/>
      <c r="GM25" s="111"/>
      <c r="GN25" s="111"/>
      <c r="GO25" s="111"/>
      <c r="GP25" s="111"/>
      <c r="GQ25" s="111"/>
      <c r="GR25" s="111"/>
      <c r="GS25" s="111"/>
      <c r="GT25" s="111"/>
      <c r="GU25" s="111"/>
      <c r="GV25" s="111"/>
      <c r="GW25" s="111"/>
      <c r="GX25" s="111"/>
      <c r="GY25" s="111"/>
      <c r="GZ25" s="111"/>
      <c r="HA25" s="111"/>
      <c r="HB25" s="111"/>
      <c r="HC25" s="111"/>
      <c r="HD25" s="111"/>
      <c r="HE25" s="111"/>
      <c r="HF25" s="111"/>
      <c r="HG25" s="111"/>
      <c r="HH25" s="111"/>
      <c r="HI25" s="111"/>
      <c r="HJ25" s="111"/>
      <c r="HK25" s="111"/>
      <c r="HL25" s="111"/>
      <c r="HM25" s="111"/>
      <c r="HN25" s="111"/>
      <c r="HO25" s="111"/>
      <c r="HP25" s="111"/>
      <c r="HQ25" s="111"/>
      <c r="HR25" s="111"/>
      <c r="HS25" s="111"/>
      <c r="HT25" s="111"/>
      <c r="HU25" s="111"/>
      <c r="HV25" s="111"/>
      <c r="HW25" s="111"/>
      <c r="HX25" s="111"/>
      <c r="HY25" s="111"/>
      <c r="HZ25" s="111"/>
      <c r="IA25" s="111"/>
      <c r="IB25" s="111"/>
      <c r="IC25" s="111"/>
      <c r="ID25" s="111"/>
      <c r="IE25" s="111"/>
      <c r="IF25" s="111"/>
      <c r="IG25" s="111"/>
      <c r="IH25" s="111"/>
      <c r="II25" s="111"/>
      <c r="IJ25" s="111"/>
      <c r="IK25" s="111"/>
      <c r="IL25" s="111"/>
      <c r="IM25" s="111"/>
      <c r="IN25" s="111"/>
      <c r="IO25" s="111"/>
      <c r="IP25" s="111"/>
      <c r="IQ25" s="111"/>
      <c r="IR25" s="111"/>
      <c r="IS25" s="111"/>
      <c r="IT25" s="111"/>
      <c r="IU25" s="111"/>
      <c r="IV25" s="111"/>
      <c r="IW25" s="111"/>
    </row>
  </sheetData>
  <mergeCells count="81">
    <mergeCell ref="A2:AN2"/>
    <mergeCell ref="A3:C3"/>
    <mergeCell ref="D3:F3"/>
    <mergeCell ref="A4:C4"/>
    <mergeCell ref="D4:F4"/>
    <mergeCell ref="A5:C5"/>
    <mergeCell ref="D5:F5"/>
    <mergeCell ref="A6:C6"/>
    <mergeCell ref="D6:F6"/>
    <mergeCell ref="A7:C7"/>
    <mergeCell ref="D7:F7"/>
    <mergeCell ref="B8:F8"/>
    <mergeCell ref="D9:E9"/>
    <mergeCell ref="D10:E10"/>
    <mergeCell ref="D11:E11"/>
    <mergeCell ref="G11:AN11"/>
    <mergeCell ref="D12:E12"/>
    <mergeCell ref="G12:AN12"/>
    <mergeCell ref="D13:E13"/>
    <mergeCell ref="G13:AN13"/>
    <mergeCell ref="D14:E14"/>
    <mergeCell ref="G14:AN14"/>
    <mergeCell ref="D15:E15"/>
    <mergeCell ref="G15:AN15"/>
    <mergeCell ref="D16:E16"/>
    <mergeCell ref="G16:AN16"/>
    <mergeCell ref="D17:E17"/>
    <mergeCell ref="G17:AN17"/>
    <mergeCell ref="D18:E18"/>
    <mergeCell ref="G18:AN18"/>
    <mergeCell ref="D19:E19"/>
    <mergeCell ref="G19:AN19"/>
    <mergeCell ref="D20:E20"/>
    <mergeCell ref="G20:AN20"/>
    <mergeCell ref="D21:E21"/>
    <mergeCell ref="G21:AN21"/>
    <mergeCell ref="D22:E22"/>
    <mergeCell ref="G22:AN22"/>
    <mergeCell ref="D23:E23"/>
    <mergeCell ref="G23:AN23"/>
    <mergeCell ref="D24:E24"/>
    <mergeCell ref="G24:AN24"/>
    <mergeCell ref="A9:A24"/>
    <mergeCell ref="B10:B20"/>
    <mergeCell ref="B21:B23"/>
    <mergeCell ref="C13:C20"/>
    <mergeCell ref="C21:C22"/>
    <mergeCell ref="G3:G6"/>
    <mergeCell ref="H3:H6"/>
    <mergeCell ref="I3:I6"/>
    <mergeCell ref="J3:J6"/>
    <mergeCell ref="K3:K6"/>
    <mergeCell ref="L3:L6"/>
    <mergeCell ref="M3:M6"/>
    <mergeCell ref="N3:N6"/>
    <mergeCell ref="O3:O6"/>
    <mergeCell ref="P3:P6"/>
    <mergeCell ref="Q3:Q6"/>
    <mergeCell ref="R3:R6"/>
    <mergeCell ref="S3:S6"/>
    <mergeCell ref="T3:T6"/>
    <mergeCell ref="U3:U6"/>
    <mergeCell ref="V3:V6"/>
    <mergeCell ref="W3:W6"/>
    <mergeCell ref="X3:X6"/>
    <mergeCell ref="Y3:Y6"/>
    <mergeCell ref="Z3:Z6"/>
    <mergeCell ref="AA3:AA6"/>
    <mergeCell ref="AB3:AB6"/>
    <mergeCell ref="AC3:AC6"/>
    <mergeCell ref="AD3:AD6"/>
    <mergeCell ref="AE3:AE6"/>
    <mergeCell ref="AF3:AF6"/>
    <mergeCell ref="AG3:AG6"/>
    <mergeCell ref="AH3:AH6"/>
    <mergeCell ref="AI3:AI6"/>
    <mergeCell ref="AJ3:AJ6"/>
    <mergeCell ref="AK3:AK6"/>
    <mergeCell ref="AL3:AL6"/>
    <mergeCell ref="AM3:AM6"/>
    <mergeCell ref="AN3:AN6"/>
  </mergeCells>
  <pageMargins left="0.75" right="0.75" top="1" bottom="0.314583333333333" header="0.5" footer="0.5"/>
  <pageSetup paperSize="9" scale="56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退耕1</vt:lpstr>
      <vt:lpstr>草原1</vt:lpstr>
      <vt:lpstr>林业有害生物1</vt:lpstr>
      <vt:lpstr>林木良种1</vt:lpstr>
      <vt:lpstr>防火1</vt:lpstr>
      <vt:lpstr>科技1</vt:lpstr>
      <vt:lpstr>退耕绩效</vt:lpstr>
      <vt:lpstr>草原绩效</vt:lpstr>
      <vt:lpstr>林害绩效</vt:lpstr>
      <vt:lpstr>林木良种绩效</vt:lpstr>
      <vt:lpstr>防火绩效</vt:lpstr>
      <vt:lpstr>科技绩效</vt:lpstr>
      <vt:lpstr>林草湿荒综合监测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付晓</dc:creator>
  <cp:lastModifiedBy>WPS_1591165179</cp:lastModifiedBy>
  <dcterms:created xsi:type="dcterms:W3CDTF">2023-04-12T01:13:00Z</dcterms:created>
  <dcterms:modified xsi:type="dcterms:W3CDTF">2025-05-30T07:59:57Z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64F40F4C64CE49198E2E92199C4FA508_11</vt:lpwstr>
  </property>
  <property fmtid="{D5CDD505-2E9C-101B-9397-08002B2CF9AE}" pid="3" name="KSOProductBuildVer">
    <vt:lpwstr>2052-10.8.2.6986</vt:lpwstr>
  </property>
</Properties>
</file>